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0" yWindow="465" windowWidth="20745" windowHeight="11760" tabRatio="730"/>
  </bookViews>
  <sheets>
    <sheet name="qty" sheetId="3" r:id="rId1"/>
    <sheet name="DLC" sheetId="7" r:id="rId2"/>
    <sheet name="DLC (2)" sheetId="8" r:id="rId3"/>
  </sheets>
  <definedNames>
    <definedName name="_xlnm.Print_Area" localSheetId="1">DLC!$A$1:$V$22</definedName>
    <definedName name="_xlnm.Print_Area" localSheetId="2">'DLC (2)'!$A$1:$V$22</definedName>
    <definedName name="_xlnm.Print_Area" localSheetId="0">qty!$A$1:$K$45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5" i="3" l="1"/>
  <c r="I36" i="3"/>
  <c r="I34" i="3"/>
  <c r="C35" i="3"/>
  <c r="C36" i="3"/>
  <c r="C34" i="3"/>
  <c r="B35" i="3"/>
  <c r="B36" i="3"/>
  <c r="B34" i="3"/>
  <c r="I32" i="3"/>
  <c r="I33" i="3"/>
  <c r="I31" i="3"/>
  <c r="D31" i="3"/>
  <c r="C32" i="3"/>
  <c r="C33" i="3"/>
  <c r="C31" i="3"/>
  <c r="B32" i="3"/>
  <c r="B33" i="3"/>
  <c r="B31" i="3"/>
  <c r="K10" i="8"/>
  <c r="M10" i="8" s="1"/>
  <c r="N10" i="8" s="1"/>
  <c r="H34" i="3" s="1"/>
  <c r="P10" i="8"/>
  <c r="R10" i="8"/>
  <c r="V10" i="8"/>
  <c r="K11" i="8"/>
  <c r="M11" i="8" s="1"/>
  <c r="N11" i="8" s="1"/>
  <c r="H35" i="3" s="1"/>
  <c r="P11" i="8"/>
  <c r="R11" i="8"/>
  <c r="V11" i="8"/>
  <c r="K12" i="8"/>
  <c r="M12" i="8" s="1"/>
  <c r="N12" i="8" s="1"/>
  <c r="H36" i="3" s="1"/>
  <c r="P12" i="8"/>
  <c r="R12" i="8"/>
  <c r="R13" i="8" s="1"/>
  <c r="C20" i="8" s="1"/>
  <c r="V12" i="8"/>
  <c r="C13" i="8"/>
  <c r="C18" i="8" s="1"/>
  <c r="P13" i="8"/>
  <c r="C19" i="8"/>
  <c r="K10" i="7"/>
  <c r="M10" i="7" s="1"/>
  <c r="N10" i="7" s="1"/>
  <c r="H31" i="3" s="1"/>
  <c r="P10" i="7"/>
  <c r="R10" i="7"/>
  <c r="V10" i="7"/>
  <c r="K11" i="7"/>
  <c r="M11" i="7" s="1"/>
  <c r="N11" i="7" s="1"/>
  <c r="H32" i="3" s="1"/>
  <c r="P11" i="7"/>
  <c r="R11" i="7"/>
  <c r="V11" i="7"/>
  <c r="K12" i="7"/>
  <c r="M12" i="7" s="1"/>
  <c r="N12" i="7" s="1"/>
  <c r="H33" i="3" s="1"/>
  <c r="P12" i="7"/>
  <c r="P13" i="7" s="1"/>
  <c r="C19" i="7" s="1"/>
  <c r="R12" i="7"/>
  <c r="V12" i="7"/>
  <c r="C13" i="7"/>
  <c r="C18" i="7" s="1"/>
  <c r="V13" i="8" l="1"/>
  <c r="C21" i="8" s="1"/>
  <c r="V13" i="7"/>
  <c r="B45" i="3" s="1"/>
  <c r="C21" i="7"/>
  <c r="R13" i="7"/>
  <c r="C20" i="7" s="1"/>
  <c r="N13" i="8"/>
  <c r="C16" i="8" s="1"/>
  <c r="C17" i="8" s="1"/>
  <c r="N13" i="7"/>
  <c r="C16" i="7" s="1"/>
  <c r="C17" i="7" s="1"/>
  <c r="H37" i="3" l="1"/>
  <c r="I37" i="3" l="1"/>
  <c r="B42" i="3" s="1"/>
  <c r="B41" i="3"/>
</calcChain>
</file>

<file path=xl/sharedStrings.xml><?xml version="1.0" encoding="utf-8"?>
<sst xmlns="http://schemas.openxmlformats.org/spreadsheetml/2006/main" count="131" uniqueCount="61">
  <si>
    <t>BUYER</t>
  </si>
  <si>
    <t>ITEM</t>
  </si>
  <si>
    <t>CTN NO</t>
  </si>
  <si>
    <t>TTL CTN</t>
  </si>
  <si>
    <t>COLOR</t>
  </si>
  <si>
    <t>ASST / SOLID</t>
  </si>
  <si>
    <t>RATIO / SIZE</t>
  </si>
  <si>
    <t>NET WT (KGS)</t>
  </si>
  <si>
    <t>TOTAL NET WT (KGS)</t>
  </si>
  <si>
    <t>GROSS WEIGHT (KGS)</t>
  </si>
  <si>
    <t>TTL GR WEIGHT (KGS)</t>
  </si>
  <si>
    <t>CARTON MEAS (CM)</t>
  </si>
  <si>
    <t>CBM</t>
  </si>
  <si>
    <t>L</t>
  </si>
  <si>
    <t>W</t>
  </si>
  <si>
    <t>H</t>
  </si>
  <si>
    <t>TOTAL</t>
  </si>
  <si>
    <t>PCS</t>
  </si>
  <si>
    <t>INSPECTION QTY</t>
  </si>
  <si>
    <t>PLUS/SHPRT</t>
  </si>
  <si>
    <t>TOTAL CTN</t>
  </si>
  <si>
    <t>CTN</t>
  </si>
  <si>
    <t>TOTAL NET WT</t>
  </si>
  <si>
    <t>KGS</t>
  </si>
  <si>
    <t>TOTAL GR WT</t>
  </si>
  <si>
    <t>TOTAL CBM</t>
  </si>
  <si>
    <t>FABRICATION</t>
  </si>
  <si>
    <t>`</t>
  </si>
  <si>
    <t>M</t>
  </si>
  <si>
    <t>XL</t>
  </si>
  <si>
    <t>1</t>
  </si>
  <si>
    <t xml:space="preserve"> </t>
  </si>
  <si>
    <t>ASSORT</t>
  </si>
  <si>
    <t>MARKS &amp; NO. OF PKGS.</t>
  </si>
  <si>
    <t>CAT</t>
  </si>
  <si>
    <t>H.S.CODE</t>
  </si>
  <si>
    <t>QUANTITY</t>
  </si>
  <si>
    <t>SHIPPING MARK  :</t>
  </si>
  <si>
    <t>CARTON NO:</t>
  </si>
  <si>
    <t>STYLE NO,:</t>
  </si>
  <si>
    <t>NET WEIGHT :</t>
  </si>
  <si>
    <t>GROSS WEIGHT:</t>
  </si>
  <si>
    <t xml:space="preserve">                                               TOTAL=</t>
  </si>
  <si>
    <t>TOTAL CARTON</t>
  </si>
  <si>
    <t>TOTAL NET  WEIGHT</t>
  </si>
  <si>
    <t>TOTAL GROSS WEIGHT</t>
  </si>
  <si>
    <t>ORDER QTY</t>
  </si>
  <si>
    <t>BLACK+GREY+BLUE</t>
  </si>
  <si>
    <t>TANK TOP</t>
  </si>
  <si>
    <t>R-NECK T-SHIRT</t>
  </si>
  <si>
    <t>V-NECK T-SHIRT</t>
  </si>
  <si>
    <t>WHITE</t>
  </si>
  <si>
    <t>XXL</t>
  </si>
  <si>
    <t>TOTAL QTY (PCS)</t>
  </si>
  <si>
    <t>PCS PER CTN</t>
  </si>
  <si>
    <t>ASS.PER CTN</t>
  </si>
  <si>
    <t>100% COTTON S/J-130 GSM</t>
  </si>
  <si>
    <t>MEN'S T-SHIRT &amp; TANK TOP</t>
  </si>
  <si>
    <t>TOTAL   QTY</t>
  </si>
  <si>
    <t>AUSTRALIAN</t>
  </si>
  <si>
    <t>AUSTRALIAN.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</si>
</sst>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00"/>
    <numFmt numFmtId="167" formatCode="_([$$-409]* #,##0.00_);_([$$-409]* \(#,##0.00\);_([$$-409]* &quot;-&quot;??_);_(@_)"/>
    <numFmt numFmtId="168" formatCode="0\ &quot;PCS&quot;"/>
    <numFmt numFmtId="169" formatCode="0\ \ &quot;CTN&quot;"/>
    <numFmt numFmtId="170" formatCode="0.00\ &quot;KGS&quot;"/>
    <numFmt numFmtId="171" formatCode="0.00\ &quot;CBM&quot;"/>
    <numFmt numFmtId="172" formatCode="_([$€-2]\ * #,##0.00_);_([$€-2]\ * \(#,##0.00\);_([$€-2]\ * &quot;-&quot;??_);_(@_)"/>
  </numFmts>
  <fonts count="31">
    <font>
      <sz val="11"/>
      <color theme="1"/>
      <name val="Calibri"/>
      <charset val="134"/>
      <scheme val="minor"/>
    </font>
    <font>
      <b/>
      <sz val="45"/>
      <name val="Times New Roman"/>
      <family val="1"/>
    </font>
    <font>
      <b/>
      <sz val="20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36"/>
      <name val="Times New Roman"/>
      <family val="1"/>
    </font>
    <font>
      <sz val="24"/>
      <name val="Times New Roman"/>
      <family val="1"/>
    </font>
    <font>
      <u/>
      <sz val="10"/>
      <color theme="10"/>
      <name val="Verdana"/>
      <family val="2"/>
    </font>
    <font>
      <sz val="12"/>
      <name val="宋体"/>
      <charset val="134"/>
    </font>
    <font>
      <sz val="12"/>
      <name val="Trebuchet MS"/>
      <family val="2"/>
    </font>
    <font>
      <sz val="10"/>
      <name val="Trebuchet MS"/>
      <family val="2"/>
    </font>
    <font>
      <b/>
      <sz val="12"/>
      <name val="Trebuchet MS"/>
      <family val="2"/>
    </font>
    <font>
      <sz val="15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5"/>
      <name val="Calibri"/>
      <family val="2"/>
      <scheme val="minor"/>
    </font>
    <font>
      <sz val="15"/>
      <name val="Calibri"/>
      <family val="2"/>
      <scheme val="minor"/>
    </font>
    <font>
      <b/>
      <u/>
      <sz val="15"/>
      <name val="Calibri"/>
      <family val="2"/>
      <scheme val="minor"/>
    </font>
    <font>
      <sz val="15"/>
      <color rgb="FFFF0000"/>
      <name val="Calibri"/>
      <family val="2"/>
      <scheme val="minor"/>
    </font>
    <font>
      <sz val="11"/>
      <color theme="1"/>
      <name val="Times New Roman"/>
      <family val="1"/>
    </font>
    <font>
      <sz val="15"/>
      <color theme="1"/>
      <name val="Times New Roman"/>
      <family val="1"/>
    </font>
    <font>
      <sz val="20"/>
      <color theme="1"/>
      <name val="Times New Roman"/>
      <family val="1"/>
    </font>
    <font>
      <sz val="22"/>
      <color theme="1"/>
      <name val="Times New Roman"/>
      <family val="1"/>
    </font>
    <font>
      <b/>
      <sz val="22"/>
      <color theme="1"/>
      <name val="Times New Roman"/>
      <family val="1"/>
    </font>
    <font>
      <b/>
      <sz val="15"/>
      <color theme="1"/>
      <name val="Times New Roman"/>
      <family val="1"/>
    </font>
    <font>
      <sz val="22"/>
      <color theme="1"/>
      <name val="Times New Roman"/>
      <family val="1"/>
    </font>
    <font>
      <b/>
      <sz val="18"/>
      <color theme="1"/>
      <name val="Times New Roman"/>
      <family val="1"/>
    </font>
    <font>
      <b/>
      <sz val="18"/>
      <color theme="1"/>
      <name val="Times New Roman"/>
      <family val="1"/>
    </font>
    <font>
      <b/>
      <sz val="15"/>
      <color theme="1"/>
      <name val="Times New Roman"/>
      <family val="1"/>
    </font>
    <font>
      <sz val="18"/>
      <color theme="1"/>
      <name val="Times New Roman"/>
      <family val="1"/>
    </font>
    <font>
      <sz val="18"/>
      <color theme="1"/>
      <name val="Times New Roman"/>
      <family val="1"/>
    </font>
    <font>
      <sz val="15"/>
      <color theme="0" tint="-0.149998474074526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7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245">
    <xf numFmtId="0" fontId="0" fillId="0" borderId="0" xfId="0"/>
    <xf numFmtId="0" fontId="6" fillId="2" borderId="0" xfId="2" applyFont="1" applyFill="1"/>
    <xf numFmtId="0" fontId="9" fillId="2" borderId="0" xfId="4" applyFont="1" applyFill="1"/>
    <xf numFmtId="0" fontId="9" fillId="2" borderId="0" xfId="4" applyFont="1" applyFill="1" applyAlignment="1">
      <alignment horizontal="right"/>
    </xf>
    <xf numFmtId="0" fontId="10" fillId="2" borderId="0" xfId="2" applyFont="1" applyFill="1"/>
    <xf numFmtId="0" fontId="4" fillId="2" borderId="0" xfId="2" applyFill="1"/>
    <xf numFmtId="0" fontId="9" fillId="2" borderId="0" xfId="2" applyFont="1" applyFill="1" applyAlignment="1">
      <alignment vertical="center"/>
    </xf>
    <xf numFmtId="164" fontId="11" fillId="2" borderId="0" xfId="5" applyFont="1" applyFill="1" applyAlignment="1">
      <alignment vertical="center"/>
    </xf>
    <xf numFmtId="0" fontId="9" fillId="2" borderId="0" xfId="2" applyFont="1" applyFill="1"/>
    <xf numFmtId="0" fontId="14" fillId="2" borderId="28" xfId="2" applyFont="1" applyFill="1" applyBorder="1" applyAlignment="1">
      <alignment vertical="center"/>
    </xf>
    <xf numFmtId="0" fontId="14" fillId="2" borderId="2" xfId="2" applyFont="1" applyFill="1" applyBorder="1" applyAlignment="1">
      <alignment vertical="center"/>
    </xf>
    <xf numFmtId="0" fontId="15" fillId="2" borderId="2" xfId="2" applyFont="1" applyFill="1" applyBorder="1" applyAlignment="1">
      <alignment vertical="center"/>
    </xf>
    <xf numFmtId="0" fontId="15" fillId="2" borderId="3" xfId="2" applyFont="1" applyFill="1" applyBorder="1" applyAlignment="1">
      <alignment vertical="center"/>
    </xf>
    <xf numFmtId="0" fontId="14" fillId="2" borderId="26" xfId="2" applyFont="1" applyFill="1" applyBorder="1" applyAlignment="1">
      <alignment vertical="center"/>
    </xf>
    <xf numFmtId="0" fontId="15" fillId="2" borderId="27" xfId="2" applyFont="1" applyFill="1" applyBorder="1" applyAlignment="1">
      <alignment vertical="center"/>
    </xf>
    <xf numFmtId="0" fontId="15" fillId="2" borderId="0" xfId="2" applyFont="1" applyFill="1" applyAlignment="1">
      <alignment vertical="center"/>
    </xf>
    <xf numFmtId="0" fontId="15" fillId="2" borderId="29" xfId="2" applyFont="1" applyFill="1" applyBorder="1" applyAlignment="1">
      <alignment vertical="center"/>
    </xf>
    <xf numFmtId="0" fontId="15" fillId="2" borderId="0" xfId="2" applyFont="1" applyFill="1"/>
    <xf numFmtId="0" fontId="14" fillId="2" borderId="30" xfId="2" applyFont="1" applyFill="1" applyBorder="1" applyAlignment="1">
      <alignment vertical="center"/>
    </xf>
    <xf numFmtId="0" fontId="14" fillId="2" borderId="0" xfId="2" applyFont="1" applyFill="1" applyAlignment="1">
      <alignment vertical="center"/>
    </xf>
    <xf numFmtId="0" fontId="15" fillId="2" borderId="31" xfId="2" applyFont="1" applyFill="1" applyBorder="1" applyAlignment="1">
      <alignment horizontal="left" vertical="center"/>
    </xf>
    <xf numFmtId="0" fontId="15" fillId="2" borderId="31" xfId="2" applyFont="1" applyFill="1" applyBorder="1" applyAlignment="1">
      <alignment vertical="center"/>
    </xf>
    <xf numFmtId="0" fontId="15" fillId="2" borderId="32" xfId="2" applyFont="1" applyFill="1" applyBorder="1" applyAlignment="1">
      <alignment vertical="center"/>
    </xf>
    <xf numFmtId="0" fontId="15" fillId="2" borderId="30" xfId="2" applyFont="1" applyFill="1" applyBorder="1" applyAlignment="1">
      <alignment vertical="center"/>
    </xf>
    <xf numFmtId="0" fontId="14" fillId="2" borderId="26" xfId="2" applyFont="1" applyFill="1" applyBorder="1" applyAlignment="1">
      <alignment horizontal="left" vertical="center"/>
    </xf>
    <xf numFmtId="0" fontId="14" fillId="2" borderId="27" xfId="2" applyFont="1" applyFill="1" applyBorder="1" applyAlignment="1">
      <alignment vertical="center"/>
    </xf>
    <xf numFmtId="0" fontId="15" fillId="2" borderId="6" xfId="2" applyFont="1" applyFill="1" applyBorder="1" applyAlignment="1">
      <alignment vertical="center"/>
    </xf>
    <xf numFmtId="0" fontId="15" fillId="2" borderId="5" xfId="2" applyFont="1" applyFill="1" applyBorder="1" applyAlignment="1">
      <alignment vertical="center"/>
    </xf>
    <xf numFmtId="0" fontId="15" fillId="2" borderId="4" xfId="2" applyFont="1" applyFill="1" applyBorder="1" applyAlignment="1">
      <alignment vertical="center"/>
    </xf>
    <xf numFmtId="0" fontId="15" fillId="0" borderId="0" xfId="2" applyFont="1" applyAlignment="1">
      <alignment horizontal="left" vertical="center"/>
    </xf>
    <xf numFmtId="0" fontId="15" fillId="0" borderId="0" xfId="2" applyFont="1" applyAlignment="1">
      <alignment vertical="center"/>
    </xf>
    <xf numFmtId="0" fontId="15" fillId="0" borderId="0" xfId="2" applyFont="1" applyAlignment="1">
      <alignment horizontal="center" vertical="center"/>
    </xf>
    <xf numFmtId="0" fontId="15" fillId="2" borderId="0" xfId="2" applyFont="1" applyFill="1" applyAlignment="1">
      <alignment horizontal="center" vertical="center"/>
    </xf>
    <xf numFmtId="0" fontId="15" fillId="2" borderId="0" xfId="2" applyFont="1" applyFill="1" applyAlignment="1">
      <alignment horizontal="left" vertical="center"/>
    </xf>
    <xf numFmtId="0" fontId="15" fillId="2" borderId="26" xfId="2" applyFont="1" applyFill="1" applyBorder="1" applyAlignment="1">
      <alignment vertical="center"/>
    </xf>
    <xf numFmtId="0" fontId="14" fillId="2" borderId="30" xfId="2" applyFont="1" applyFill="1" applyBorder="1" applyAlignment="1">
      <alignment horizontal="left" vertical="center"/>
    </xf>
    <xf numFmtId="0" fontId="14" fillId="2" borderId="0" xfId="2" applyFont="1" applyFill="1" applyAlignment="1">
      <alignment horizontal="left" vertical="center"/>
    </xf>
    <xf numFmtId="0" fontId="14" fillId="0" borderId="2" xfId="2" applyFont="1" applyBorder="1" applyAlignment="1">
      <alignment vertical="center"/>
    </xf>
    <xf numFmtId="0" fontId="15" fillId="0" borderId="2" xfId="2" applyFont="1" applyBorder="1" applyAlignment="1">
      <alignment vertical="center"/>
    </xf>
    <xf numFmtId="0" fontId="15" fillId="2" borderId="30" xfId="2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2" borderId="29" xfId="2" applyFont="1" applyFill="1" applyBorder="1" applyAlignment="1">
      <alignment horizontal="left" vertical="center"/>
    </xf>
    <xf numFmtId="0" fontId="12" fillId="3" borderId="0" xfId="0" applyFont="1" applyFill="1" applyAlignment="1">
      <alignment vertical="center"/>
    </xf>
    <xf numFmtId="0" fontId="14" fillId="2" borderId="33" xfId="2" applyFont="1" applyFill="1" applyBorder="1" applyAlignment="1">
      <alignment vertical="center"/>
    </xf>
    <xf numFmtId="0" fontId="14" fillId="2" borderId="6" xfId="2" applyFont="1" applyFill="1" applyBorder="1" applyAlignment="1">
      <alignment vertical="center"/>
    </xf>
    <xf numFmtId="0" fontId="14" fillId="2" borderId="5" xfId="2" applyFont="1" applyFill="1" applyBorder="1" applyAlignment="1">
      <alignment vertical="center"/>
    </xf>
    <xf numFmtId="0" fontId="14" fillId="2" borderId="5" xfId="2" applyFont="1" applyFill="1" applyBorder="1" applyAlignment="1">
      <alignment horizontal="right" vertical="center"/>
    </xf>
    <xf numFmtId="0" fontId="14" fillId="2" borderId="4" xfId="2" applyFont="1" applyFill="1" applyBorder="1" applyAlignment="1">
      <alignment vertical="center"/>
    </xf>
    <xf numFmtId="0" fontId="14" fillId="2" borderId="27" xfId="2" applyFont="1" applyFill="1" applyBorder="1" applyAlignment="1">
      <alignment horizontal="left" vertical="center"/>
    </xf>
    <xf numFmtId="0" fontId="14" fillId="2" borderId="2" xfId="2" applyFont="1" applyFill="1" applyBorder="1" applyAlignment="1">
      <alignment horizontal="left" vertical="center"/>
    </xf>
    <xf numFmtId="0" fontId="14" fillId="2" borderId="3" xfId="2" applyFont="1" applyFill="1" applyBorder="1" applyAlignment="1">
      <alignment horizontal="left" vertical="center"/>
    </xf>
    <xf numFmtId="0" fontId="14" fillId="2" borderId="30" xfId="3" applyFont="1" applyFill="1" applyBorder="1" applyAlignment="1" applyProtection="1"/>
    <xf numFmtId="0" fontId="14" fillId="2" borderId="29" xfId="2" applyFont="1" applyFill="1" applyBorder="1" applyAlignment="1">
      <alignment horizontal="left" vertical="center"/>
    </xf>
    <xf numFmtId="0" fontId="14" fillId="2" borderId="6" xfId="2" applyFont="1" applyFill="1" applyBorder="1" applyAlignment="1">
      <alignment horizontal="left" vertical="center"/>
    </xf>
    <xf numFmtId="0" fontId="14" fillId="2" borderId="5" xfId="2" applyFont="1" applyFill="1" applyBorder="1" applyAlignment="1">
      <alignment horizontal="left" vertical="center"/>
    </xf>
    <xf numFmtId="0" fontId="14" fillId="2" borderId="4" xfId="2" applyFont="1" applyFill="1" applyBorder="1" applyAlignment="1">
      <alignment horizontal="left" vertical="center"/>
    </xf>
    <xf numFmtId="0" fontId="14" fillId="2" borderId="1" xfId="2" applyFont="1" applyFill="1" applyBorder="1" applyAlignment="1">
      <alignment vertical="center"/>
    </xf>
    <xf numFmtId="0" fontId="14" fillId="2" borderId="34" xfId="2" applyFont="1" applyFill="1" applyBorder="1" applyAlignment="1">
      <alignment vertical="center"/>
    </xf>
    <xf numFmtId="0" fontId="16" fillId="2" borderId="0" xfId="2" applyFont="1" applyFill="1" applyAlignment="1">
      <alignment vertical="center"/>
    </xf>
    <xf numFmtId="0" fontId="15" fillId="2" borderId="6" xfId="2" applyFont="1" applyFill="1" applyBorder="1"/>
    <xf numFmtId="0" fontId="15" fillId="2" borderId="4" xfId="2" applyFont="1" applyFill="1" applyBorder="1"/>
    <xf numFmtId="0" fontId="15" fillId="2" borderId="5" xfId="2" applyFont="1" applyFill="1" applyBorder="1"/>
    <xf numFmtId="0" fontId="15" fillId="2" borderId="4" xfId="2" applyFont="1" applyFill="1" applyBorder="1" applyAlignment="1">
      <alignment horizontal="left" vertical="center"/>
    </xf>
    <xf numFmtId="0" fontId="15" fillId="2" borderId="0" xfId="2" applyFont="1" applyFill="1" applyAlignment="1">
      <alignment horizontal="left" vertical="center" shrinkToFit="1"/>
    </xf>
    <xf numFmtId="0" fontId="14" fillId="2" borderId="1" xfId="2" applyFont="1" applyFill="1" applyBorder="1" applyAlignment="1">
      <alignment horizontal="left" vertical="center"/>
    </xf>
    <xf numFmtId="0" fontId="14" fillId="2" borderId="3" xfId="2" applyFont="1" applyFill="1" applyBorder="1" applyAlignment="1">
      <alignment horizontal="center" vertical="center"/>
    </xf>
    <xf numFmtId="0" fontId="17" fillId="2" borderId="30" xfId="2" applyFont="1" applyFill="1" applyBorder="1" applyAlignment="1">
      <alignment horizontal="left" vertical="center"/>
    </xf>
    <xf numFmtId="0" fontId="17" fillId="2" borderId="0" xfId="2" applyFont="1" applyFill="1" applyAlignment="1">
      <alignment horizontal="left" vertical="center"/>
    </xf>
    <xf numFmtId="0" fontId="14" fillId="0" borderId="38" xfId="0" applyFont="1" applyBorder="1" applyAlignment="1">
      <alignment horizontal="right" vertical="center"/>
    </xf>
    <xf numFmtId="0" fontId="14" fillId="0" borderId="31" xfId="0" applyFont="1" applyBorder="1" applyAlignment="1">
      <alignment horizontal="right" vertical="center"/>
    </xf>
    <xf numFmtId="168" fontId="14" fillId="0" borderId="31" xfId="0" applyNumberFormat="1" applyFont="1" applyBorder="1" applyAlignment="1">
      <alignment horizontal="right" vertical="center"/>
    </xf>
    <xf numFmtId="0" fontId="15" fillId="0" borderId="31" xfId="0" applyFont="1" applyBorder="1" applyAlignment="1">
      <alignment vertical="center"/>
    </xf>
    <xf numFmtId="167" fontId="14" fillId="0" borderId="32" xfId="1" applyNumberFormat="1" applyFont="1" applyBorder="1" applyAlignment="1">
      <alignment horizontal="center" vertical="center"/>
    </xf>
    <xf numFmtId="0" fontId="15" fillId="0" borderId="41" xfId="0" applyFont="1" applyBorder="1" applyAlignment="1">
      <alignment horizontal="left" vertical="center"/>
    </xf>
    <xf numFmtId="0" fontId="15" fillId="0" borderId="42" xfId="0" applyFont="1" applyBorder="1" applyAlignment="1">
      <alignment horizontal="left" vertical="center"/>
    </xf>
    <xf numFmtId="0" fontId="15" fillId="0" borderId="42" xfId="0" applyFont="1" applyBorder="1" applyAlignment="1">
      <alignment vertical="center"/>
    </xf>
    <xf numFmtId="0" fontId="15" fillId="0" borderId="43" xfId="0" applyFont="1" applyBorder="1" applyAlignment="1">
      <alignment vertical="center"/>
    </xf>
    <xf numFmtId="0" fontId="14" fillId="0" borderId="44" xfId="0" applyFont="1" applyBorder="1" applyAlignment="1">
      <alignment horizontal="left" vertical="center"/>
    </xf>
    <xf numFmtId="0" fontId="15" fillId="2" borderId="0" xfId="2" applyFont="1" applyFill="1" applyAlignment="1">
      <alignment horizontal="left"/>
    </xf>
    <xf numFmtId="0" fontId="14" fillId="0" borderId="45" xfId="0" applyFont="1" applyBorder="1" applyAlignment="1">
      <alignment horizontal="left" vertical="center"/>
    </xf>
    <xf numFmtId="0" fontId="15" fillId="0" borderId="22" xfId="0" applyFont="1" applyBorder="1" applyAlignment="1">
      <alignment horizontal="center" vertical="center"/>
    </xf>
    <xf numFmtId="0" fontId="14" fillId="0" borderId="39" xfId="0" applyFont="1" applyBorder="1" applyAlignment="1">
      <alignment horizontal="left" vertical="center"/>
    </xf>
    <xf numFmtId="0" fontId="18" fillId="0" borderId="0" xfId="0" applyFont="1"/>
    <xf numFmtId="0" fontId="18" fillId="0" borderId="0" xfId="0" applyFont="1" applyFill="1"/>
    <xf numFmtId="0" fontId="19" fillId="0" borderId="0" xfId="0" applyFont="1"/>
    <xf numFmtId="0" fontId="18" fillId="0" borderId="0" xfId="0" applyFont="1" applyFill="1" applyBorder="1"/>
    <xf numFmtId="0" fontId="20" fillId="0" borderId="0" xfId="0" applyFont="1"/>
    <xf numFmtId="0" fontId="20" fillId="0" borderId="0" xfId="0" applyFont="1" applyFill="1" applyBorder="1"/>
    <xf numFmtId="0" fontId="20" fillId="0" borderId="0" xfId="0" applyFont="1" applyFill="1"/>
    <xf numFmtId="166" fontId="20" fillId="0" borderId="0" xfId="0" applyNumberFormat="1" applyFont="1" applyAlignment="1">
      <alignment horizontal="left"/>
    </xf>
    <xf numFmtId="0" fontId="21" fillId="0" borderId="0" xfId="0" applyFont="1"/>
    <xf numFmtId="166" fontId="22" fillId="0" borderId="37" xfId="0" applyNumberFormat="1" applyFont="1" applyBorder="1" applyAlignment="1">
      <alignment horizontal="center" vertical="center"/>
    </xf>
    <xf numFmtId="2" fontId="22" fillId="0" borderId="13" xfId="0" applyNumberFormat="1" applyFont="1" applyBorder="1" applyAlignment="1">
      <alignment horizontal="center" vertical="center"/>
    </xf>
    <xf numFmtId="0" fontId="21" fillId="0" borderId="0" xfId="0" applyFont="1" applyBorder="1"/>
    <xf numFmtId="166" fontId="21" fillId="0" borderId="20" xfId="0" applyNumberFormat="1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2" fontId="21" fillId="0" borderId="15" xfId="0" applyNumberFormat="1" applyFont="1" applyBorder="1" applyAlignment="1">
      <alignment horizontal="center" vertical="center"/>
    </xf>
    <xf numFmtId="2" fontId="21" fillId="0" borderId="15" xfId="0" applyNumberFormat="1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2" fontId="24" fillId="0" borderId="15" xfId="0" applyNumberFormat="1" applyFont="1" applyBorder="1" applyAlignment="1">
      <alignment horizontal="center" vertical="center" wrapText="1"/>
    </xf>
    <xf numFmtId="0" fontId="24" fillId="0" borderId="15" xfId="0" applyNumberFormat="1" applyFont="1" applyBorder="1" applyAlignment="1">
      <alignment horizontal="center" vertical="center"/>
    </xf>
    <xf numFmtId="0" fontId="21" fillId="0" borderId="21" xfId="0" applyNumberFormat="1" applyFont="1" applyBorder="1" applyAlignment="1">
      <alignment horizontal="center" vertical="center"/>
    </xf>
    <xf numFmtId="166" fontId="21" fillId="0" borderId="18" xfId="0" applyNumberFormat="1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2" fontId="21" fillId="0" borderId="10" xfId="0" applyNumberFormat="1" applyFont="1" applyBorder="1" applyAlignment="1">
      <alignment horizontal="center" vertical="center"/>
    </xf>
    <xf numFmtId="2" fontId="21" fillId="0" borderId="10" xfId="0" applyNumberFormat="1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2" fontId="24" fillId="0" borderId="10" xfId="0" applyNumberFormat="1" applyFont="1" applyBorder="1" applyAlignment="1">
      <alignment horizontal="center" vertical="center" wrapText="1"/>
    </xf>
    <xf numFmtId="0" fontId="24" fillId="0" borderId="10" xfId="0" applyNumberFormat="1" applyFont="1" applyBorder="1" applyAlignment="1">
      <alignment horizontal="center" vertical="center"/>
    </xf>
    <xf numFmtId="0" fontId="21" fillId="0" borderId="9" xfId="0" applyNumberFormat="1" applyFont="1" applyBorder="1" applyAlignment="1">
      <alignment horizontal="center" vertical="center"/>
    </xf>
    <xf numFmtId="0" fontId="21" fillId="0" borderId="31" xfId="0" applyFont="1" applyBorder="1"/>
    <xf numFmtId="0" fontId="25" fillId="0" borderId="25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8" fillId="0" borderId="0" xfId="0" applyFont="1"/>
    <xf numFmtId="0" fontId="29" fillId="0" borderId="0" xfId="0" applyFont="1"/>
    <xf numFmtId="0" fontId="29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18" fillId="0" borderId="0" xfId="0" applyFont="1" applyAlignment="1"/>
    <xf numFmtId="2" fontId="15" fillId="0" borderId="22" xfId="0" applyNumberFormat="1" applyFont="1" applyBorder="1" applyAlignment="1">
      <alignment horizontal="center" vertical="center"/>
    </xf>
    <xf numFmtId="168" fontId="15" fillId="2" borderId="22" xfId="0" applyNumberFormat="1" applyFont="1" applyFill="1" applyBorder="1" applyAlignment="1">
      <alignment horizontal="center" vertical="center"/>
    </xf>
    <xf numFmtId="169" fontId="15" fillId="0" borderId="22" xfId="0" applyNumberFormat="1" applyFont="1" applyBorder="1" applyAlignment="1">
      <alignment horizontal="center" vertical="center"/>
    </xf>
    <xf numFmtId="0" fontId="14" fillId="2" borderId="30" xfId="2" applyFont="1" applyFill="1" applyBorder="1"/>
    <xf numFmtId="0" fontId="14" fillId="2" borderId="0" xfId="2" applyFont="1" applyFill="1" applyBorder="1"/>
    <xf numFmtId="0" fontId="14" fillId="2" borderId="29" xfId="2" applyFont="1" applyFill="1" applyBorder="1" applyAlignment="1">
      <alignment vertical="center"/>
    </xf>
    <xf numFmtId="2" fontId="15" fillId="0" borderId="23" xfId="0" applyNumberFormat="1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168" fontId="15" fillId="2" borderId="23" xfId="0" applyNumberFormat="1" applyFont="1" applyFill="1" applyBorder="1" applyAlignment="1">
      <alignment horizontal="center" vertical="center"/>
    </xf>
    <xf numFmtId="169" fontId="15" fillId="0" borderId="23" xfId="0" applyNumberFormat="1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0" xfId="2" applyFont="1" applyAlignment="1">
      <alignment horizontal="center" vertical="center"/>
    </xf>
    <xf numFmtId="2" fontId="15" fillId="0" borderId="50" xfId="0" applyNumberFormat="1" applyFont="1" applyBorder="1" applyAlignment="1">
      <alignment horizontal="center" vertical="center"/>
    </xf>
    <xf numFmtId="2" fontId="15" fillId="0" borderId="7" xfId="0" applyNumberFormat="1" applyFont="1" applyBorder="1" applyAlignment="1">
      <alignment horizontal="center" vertical="center"/>
    </xf>
    <xf numFmtId="0" fontId="15" fillId="2" borderId="34" xfId="2" applyFont="1" applyFill="1" applyBorder="1" applyAlignment="1">
      <alignment horizontal="center" vertical="center"/>
    </xf>
    <xf numFmtId="0" fontId="15" fillId="0" borderId="51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172" fontId="30" fillId="0" borderId="42" xfId="1" applyNumberFormat="1" applyFont="1" applyBorder="1" applyAlignment="1">
      <alignment vertical="center"/>
    </xf>
    <xf numFmtId="165" fontId="14" fillId="2" borderId="30" xfId="6" applyFont="1" applyFill="1" applyBorder="1" applyAlignment="1">
      <alignment horizontal="left" vertical="center"/>
    </xf>
    <xf numFmtId="165" fontId="15" fillId="2" borderId="0" xfId="6" applyFont="1" applyFill="1" applyAlignment="1">
      <alignment vertical="center"/>
    </xf>
    <xf numFmtId="168" fontId="14" fillId="0" borderId="30" xfId="0" applyNumberFormat="1" applyFont="1" applyBorder="1" applyAlignment="1">
      <alignment vertical="center"/>
    </xf>
    <xf numFmtId="168" fontId="14" fillId="0" borderId="0" xfId="0" applyNumberFormat="1" applyFont="1" applyAlignment="1">
      <alignment vertical="center"/>
    </xf>
    <xf numFmtId="168" fontId="14" fillId="0" borderId="29" xfId="0" applyNumberFormat="1" applyFont="1" applyBorder="1" applyAlignment="1">
      <alignment vertical="center"/>
    </xf>
    <xf numFmtId="168" fontId="14" fillId="0" borderId="6" xfId="0" applyNumberFormat="1" applyFont="1" applyBorder="1" applyAlignment="1">
      <alignment vertical="center"/>
    </xf>
    <xf numFmtId="168" fontId="14" fillId="0" borderId="5" xfId="0" applyNumberFormat="1" applyFont="1" applyBorder="1" applyAlignment="1">
      <alignment vertical="center"/>
    </xf>
    <xf numFmtId="168" fontId="14" fillId="0" borderId="4" xfId="0" applyNumberFormat="1" applyFont="1" applyBorder="1" applyAlignment="1">
      <alignment vertical="center"/>
    </xf>
    <xf numFmtId="0" fontId="14" fillId="0" borderId="12" xfId="0" applyFont="1" applyBorder="1" applyAlignment="1">
      <alignment horizontal="center" vertical="center"/>
    </xf>
    <xf numFmtId="0" fontId="14" fillId="2" borderId="33" xfId="2" applyFont="1" applyFill="1" applyBorder="1" applyAlignment="1">
      <alignment horizontal="left" vertical="center"/>
    </xf>
    <xf numFmtId="164" fontId="15" fillId="0" borderId="23" xfId="1" applyFont="1" applyBorder="1" applyAlignment="1">
      <alignment horizontal="center" vertical="center"/>
    </xf>
    <xf numFmtId="164" fontId="15" fillId="0" borderId="35" xfId="1" applyFont="1" applyBorder="1" applyAlignment="1">
      <alignment horizontal="center" vertical="center"/>
    </xf>
    <xf numFmtId="164" fontId="15" fillId="0" borderId="22" xfId="1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6" fillId="0" borderId="25" xfId="0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2" fontId="15" fillId="0" borderId="52" xfId="0" applyNumberFormat="1" applyFont="1" applyBorder="1" applyAlignment="1">
      <alignment horizontal="center" vertical="center"/>
    </xf>
    <xf numFmtId="2" fontId="15" fillId="0" borderId="25" xfId="0" applyNumberFormat="1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168" fontId="15" fillId="2" borderId="25" xfId="0" applyNumberFormat="1" applyFont="1" applyFill="1" applyBorder="1" applyAlignment="1">
      <alignment horizontal="center" vertical="center"/>
    </xf>
    <xf numFmtId="169" fontId="15" fillId="0" borderId="25" xfId="0" applyNumberFormat="1" applyFont="1" applyBorder="1" applyAlignment="1">
      <alignment horizontal="center" vertical="center"/>
    </xf>
    <xf numFmtId="164" fontId="15" fillId="0" borderId="25" xfId="1" applyFont="1" applyBorder="1" applyAlignment="1">
      <alignment horizontal="center" vertical="center"/>
    </xf>
    <xf numFmtId="164" fontId="15" fillId="0" borderId="47" xfId="1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168" fontId="14" fillId="0" borderId="54" xfId="0" applyNumberFormat="1" applyFont="1" applyBorder="1" applyAlignment="1">
      <alignment horizontal="center" vertical="center"/>
    </xf>
    <xf numFmtId="169" fontId="14" fillId="0" borderId="54" xfId="0" applyNumberFormat="1" applyFont="1" applyBorder="1" applyAlignment="1">
      <alignment horizontal="center" vertical="center"/>
    </xf>
    <xf numFmtId="164" fontId="14" fillId="0" borderId="15" xfId="1" applyFont="1" applyBorder="1" applyAlignment="1">
      <alignment horizontal="center" vertical="center"/>
    </xf>
    <xf numFmtId="164" fontId="14" fillId="0" borderId="20" xfId="1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0" fontId="5" fillId="2" borderId="26" xfId="2" applyFont="1" applyFill="1" applyBorder="1" applyAlignment="1">
      <alignment horizontal="center" vertical="center"/>
    </xf>
    <xf numFmtId="0" fontId="5" fillId="2" borderId="27" xfId="2" applyFont="1" applyFill="1" applyBorder="1" applyAlignment="1">
      <alignment horizontal="center" vertical="center"/>
    </xf>
    <xf numFmtId="0" fontId="14" fillId="2" borderId="33" xfId="2" applyFont="1" applyFill="1" applyBorder="1" applyAlignment="1">
      <alignment horizontal="left" vertical="center"/>
    </xf>
    <xf numFmtId="0" fontId="14" fillId="2" borderId="26" xfId="2" applyFont="1" applyFill="1" applyBorder="1" applyAlignment="1">
      <alignment horizontal="left" vertical="center"/>
    </xf>
    <xf numFmtId="0" fontId="14" fillId="2" borderId="27" xfId="2" applyFont="1" applyFill="1" applyBorder="1" applyAlignment="1">
      <alignment horizontal="left" vertical="center"/>
    </xf>
    <xf numFmtId="0" fontId="15" fillId="2" borderId="30" xfId="2" applyFont="1" applyFill="1" applyBorder="1" applyAlignment="1">
      <alignment horizontal="right" vertical="center"/>
    </xf>
    <xf numFmtId="0" fontId="15" fillId="2" borderId="29" xfId="2" applyFont="1" applyFill="1" applyBorder="1" applyAlignment="1">
      <alignment horizontal="right" vertical="center"/>
    </xf>
    <xf numFmtId="49" fontId="15" fillId="2" borderId="30" xfId="2" applyNumberFormat="1" applyFont="1" applyFill="1" applyBorder="1" applyAlignment="1">
      <alignment horizontal="left" vertical="center"/>
    </xf>
    <xf numFmtId="49" fontId="15" fillId="2" borderId="29" xfId="2" applyNumberFormat="1" applyFont="1" applyFill="1" applyBorder="1" applyAlignment="1">
      <alignment horizontal="left" vertical="center"/>
    </xf>
    <xf numFmtId="0" fontId="14" fillId="0" borderId="55" xfId="0" applyFont="1" applyBorder="1" applyAlignment="1">
      <alignment horizontal="center" vertical="center"/>
    </xf>
    <xf numFmtId="0" fontId="14" fillId="0" borderId="56" xfId="0" applyFont="1" applyBorder="1" applyAlignment="1">
      <alignment horizontal="center" vertical="center"/>
    </xf>
    <xf numFmtId="0" fontId="14" fillId="0" borderId="57" xfId="0" applyFont="1" applyBorder="1" applyAlignment="1">
      <alignment horizontal="center" vertical="center"/>
    </xf>
    <xf numFmtId="0" fontId="14" fillId="0" borderId="58" xfId="0" applyFont="1" applyBorder="1" applyAlignment="1">
      <alignment horizontal="center" vertical="center"/>
    </xf>
    <xf numFmtId="0" fontId="14" fillId="0" borderId="59" xfId="0" applyFont="1" applyBorder="1" applyAlignment="1">
      <alignment horizontal="center" vertical="center"/>
    </xf>
    <xf numFmtId="0" fontId="14" fillId="0" borderId="60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left" vertical="center" wrapText="1"/>
    </xf>
    <xf numFmtId="0" fontId="14" fillId="0" borderId="49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0" fontId="14" fillId="2" borderId="22" xfId="0" applyFont="1" applyFill="1" applyBorder="1" applyAlignment="1">
      <alignment horizontal="center" vertical="center"/>
    </xf>
    <xf numFmtId="0" fontId="14" fillId="0" borderId="0" xfId="2" applyFont="1" applyAlignment="1">
      <alignment horizontal="center" vertical="center" wrapText="1"/>
    </xf>
    <xf numFmtId="0" fontId="14" fillId="0" borderId="29" xfId="2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 wrapText="1"/>
    </xf>
    <xf numFmtId="0" fontId="14" fillId="0" borderId="56" xfId="0" applyFont="1" applyBorder="1" applyAlignment="1">
      <alignment horizontal="center" vertical="center" wrapText="1"/>
    </xf>
    <xf numFmtId="0" fontId="14" fillId="0" borderId="57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 wrapText="1"/>
    </xf>
    <xf numFmtId="0" fontId="14" fillId="0" borderId="60" xfId="0" applyFont="1" applyBorder="1" applyAlignment="1">
      <alignment horizontal="center" vertical="center" wrapText="1"/>
    </xf>
    <xf numFmtId="170" fontId="14" fillId="2" borderId="39" xfId="0" applyNumberFormat="1" applyFont="1" applyFill="1" applyBorder="1" applyAlignment="1">
      <alignment horizontal="left" vertical="center"/>
    </xf>
    <xf numFmtId="170" fontId="14" fillId="2" borderId="40" xfId="0" applyNumberFormat="1" applyFont="1" applyFill="1" applyBorder="1" applyAlignment="1">
      <alignment horizontal="left" vertical="center"/>
    </xf>
    <xf numFmtId="171" fontId="14" fillId="2" borderId="45" xfId="0" applyNumberFormat="1" applyFont="1" applyFill="1" applyBorder="1" applyAlignment="1">
      <alignment horizontal="left" vertical="center"/>
    </xf>
    <xf numFmtId="171" fontId="14" fillId="2" borderId="46" xfId="0" applyNumberFormat="1" applyFont="1" applyFill="1" applyBorder="1" applyAlignment="1">
      <alignment horizontal="left" vertical="center"/>
    </xf>
    <xf numFmtId="169" fontId="14" fillId="0" borderId="39" xfId="0" applyNumberFormat="1" applyFont="1" applyBorder="1" applyAlignment="1">
      <alignment horizontal="left" vertical="center"/>
    </xf>
    <xf numFmtId="169" fontId="14" fillId="0" borderId="40" xfId="0" applyNumberFormat="1" applyFont="1" applyBorder="1" applyAlignment="1">
      <alignment horizontal="left" vertical="center"/>
    </xf>
    <xf numFmtId="0" fontId="14" fillId="0" borderId="26" xfId="0" applyFont="1" applyBorder="1" applyAlignment="1">
      <alignment horizontal="center" vertical="center"/>
    </xf>
    <xf numFmtId="0" fontId="14" fillId="0" borderId="53" xfId="0" applyFont="1" applyBorder="1" applyAlignment="1">
      <alignment horizontal="center" vertical="center"/>
    </xf>
    <xf numFmtId="0" fontId="14" fillId="0" borderId="39" xfId="0" applyFont="1" applyBorder="1" applyAlignment="1">
      <alignment horizontal="left" vertical="center"/>
    </xf>
    <xf numFmtId="0" fontId="14" fillId="0" borderId="17" xfId="0" applyFont="1" applyBorder="1" applyAlignment="1">
      <alignment horizontal="left" vertical="center"/>
    </xf>
    <xf numFmtId="0" fontId="14" fillId="0" borderId="40" xfId="0" applyFont="1" applyBorder="1" applyAlignment="1">
      <alignment horizontal="left" vertical="center"/>
    </xf>
    <xf numFmtId="168" fontId="14" fillId="0" borderId="44" xfId="0" applyNumberFormat="1" applyFont="1" applyBorder="1" applyAlignment="1">
      <alignment horizontal="left" vertical="center"/>
    </xf>
    <xf numFmtId="168" fontId="14" fillId="0" borderId="48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/>
    </xf>
    <xf numFmtId="0" fontId="25" fillId="0" borderId="47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22" fillId="0" borderId="14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</cellXfs>
  <cellStyles count="7">
    <cellStyle name="Comma" xfId="6" builtinId="3"/>
    <cellStyle name="Currency" xfId="1" builtinId="4"/>
    <cellStyle name="Currency 2" xfId="5"/>
    <cellStyle name="Hyperlink" xfId="3" builtinId="8"/>
    <cellStyle name="Normal" xfId="0" builtinId="0"/>
    <cellStyle name="Normal 2" xfId="2"/>
    <cellStyle name="Normal_Invoice No.BUYER FORMAT-FINAL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V181"/>
  <sheetViews>
    <sheetView showGridLines="0" tabSelected="1" view="pageBreakPreview" topLeftCell="A22" zoomScale="70" zoomScaleSheetLayoutView="70" workbookViewId="0">
      <selection activeCell="C52" sqref="C52"/>
    </sheetView>
  </sheetViews>
  <sheetFormatPr defaultColWidth="8.85546875" defaultRowHeight="15"/>
  <cols>
    <col min="1" max="1" width="30.42578125" style="4" customWidth="1"/>
    <col min="2" max="2" width="25.85546875" style="4" bestFit="1" customWidth="1"/>
    <col min="3" max="3" width="26.140625" style="4" customWidth="1"/>
    <col min="4" max="4" width="23.42578125" style="4" customWidth="1"/>
    <col min="5" max="5" width="26.42578125" style="4" customWidth="1"/>
    <col min="6" max="6" width="7.42578125" style="4" customWidth="1"/>
    <col min="7" max="7" width="14.140625" style="4" customWidth="1"/>
    <col min="8" max="8" width="16" style="4" customWidth="1"/>
    <col min="9" max="9" width="17.28515625" style="4" customWidth="1"/>
    <col min="10" max="10" width="19.140625" style="4" hidden="1" customWidth="1"/>
    <col min="11" max="11" width="21.85546875" style="4" hidden="1" customWidth="1"/>
    <col min="12" max="12" width="9.140625" style="4"/>
    <col min="13" max="13" width="11.42578125" style="4" bestFit="1" customWidth="1"/>
    <col min="14" max="14" width="9.140625" style="4"/>
    <col min="15" max="256" width="9.140625" style="5"/>
    <col min="257" max="257" width="25.42578125" style="5" customWidth="1"/>
    <col min="258" max="258" width="13.140625" style="5" customWidth="1"/>
    <col min="259" max="259" width="10.85546875" style="5" customWidth="1"/>
    <col min="260" max="260" width="19.28515625" style="5" customWidth="1"/>
    <col min="261" max="261" width="13.140625" style="5" customWidth="1"/>
    <col min="262" max="262" width="14.140625" style="5" customWidth="1"/>
    <col min="263" max="263" width="11.7109375" style="5" customWidth="1"/>
    <col min="264" max="264" width="12.7109375" style="5" customWidth="1"/>
    <col min="265" max="265" width="17.85546875" style="5" customWidth="1"/>
    <col min="266" max="266" width="11.42578125" style="5" bestFit="1" customWidth="1"/>
    <col min="267" max="267" width="10.42578125" style="5" bestFit="1" customWidth="1"/>
    <col min="268" max="268" width="9.140625" style="5"/>
    <col min="269" max="269" width="11.42578125" style="5" bestFit="1" customWidth="1"/>
    <col min="270" max="512" width="9.140625" style="5"/>
    <col min="513" max="513" width="25.42578125" style="5" customWidth="1"/>
    <col min="514" max="514" width="13.140625" style="5" customWidth="1"/>
    <col min="515" max="515" width="10.85546875" style="5" customWidth="1"/>
    <col min="516" max="516" width="19.28515625" style="5" customWidth="1"/>
    <col min="517" max="517" width="13.140625" style="5" customWidth="1"/>
    <col min="518" max="518" width="14.140625" style="5" customWidth="1"/>
    <col min="519" max="519" width="11.7109375" style="5" customWidth="1"/>
    <col min="520" max="520" width="12.7109375" style="5" customWidth="1"/>
    <col min="521" max="521" width="17.85546875" style="5" customWidth="1"/>
    <col min="522" max="522" width="11.42578125" style="5" bestFit="1" customWidth="1"/>
    <col min="523" max="523" width="10.42578125" style="5" bestFit="1" customWidth="1"/>
    <col min="524" max="524" width="9.140625" style="5"/>
    <col min="525" max="525" width="11.42578125" style="5" bestFit="1" customWidth="1"/>
    <col min="526" max="768" width="9.140625" style="5"/>
    <col min="769" max="769" width="25.42578125" style="5" customWidth="1"/>
    <col min="770" max="770" width="13.140625" style="5" customWidth="1"/>
    <col min="771" max="771" width="10.85546875" style="5" customWidth="1"/>
    <col min="772" max="772" width="19.28515625" style="5" customWidth="1"/>
    <col min="773" max="773" width="13.140625" style="5" customWidth="1"/>
    <col min="774" max="774" width="14.140625" style="5" customWidth="1"/>
    <col min="775" max="775" width="11.7109375" style="5" customWidth="1"/>
    <col min="776" max="776" width="12.7109375" style="5" customWidth="1"/>
    <col min="777" max="777" width="17.85546875" style="5" customWidth="1"/>
    <col min="778" max="778" width="11.42578125" style="5" bestFit="1" customWidth="1"/>
    <col min="779" max="779" width="10.42578125" style="5" bestFit="1" customWidth="1"/>
    <col min="780" max="780" width="9.140625" style="5"/>
    <col min="781" max="781" width="11.42578125" style="5" bestFit="1" customWidth="1"/>
    <col min="782" max="1024" width="9.140625" style="5"/>
    <col min="1025" max="1025" width="25.42578125" style="5" customWidth="1"/>
    <col min="1026" max="1026" width="13.140625" style="5" customWidth="1"/>
    <col min="1027" max="1027" width="10.85546875" style="5" customWidth="1"/>
    <col min="1028" max="1028" width="19.28515625" style="5" customWidth="1"/>
    <col min="1029" max="1029" width="13.140625" style="5" customWidth="1"/>
    <col min="1030" max="1030" width="14.140625" style="5" customWidth="1"/>
    <col min="1031" max="1031" width="11.7109375" style="5" customWidth="1"/>
    <col min="1032" max="1032" width="12.7109375" style="5" customWidth="1"/>
    <col min="1033" max="1033" width="17.85546875" style="5" customWidth="1"/>
    <col min="1034" max="1034" width="11.42578125" style="5" bestFit="1" customWidth="1"/>
    <col min="1035" max="1035" width="10.42578125" style="5" bestFit="1" customWidth="1"/>
    <col min="1036" max="1036" width="9.140625" style="5"/>
    <col min="1037" max="1037" width="11.42578125" style="5" bestFit="1" customWidth="1"/>
    <col min="1038" max="1280" width="9.140625" style="5"/>
    <col min="1281" max="1281" width="25.42578125" style="5" customWidth="1"/>
    <col min="1282" max="1282" width="13.140625" style="5" customWidth="1"/>
    <col min="1283" max="1283" width="10.85546875" style="5" customWidth="1"/>
    <col min="1284" max="1284" width="19.28515625" style="5" customWidth="1"/>
    <col min="1285" max="1285" width="13.140625" style="5" customWidth="1"/>
    <col min="1286" max="1286" width="14.140625" style="5" customWidth="1"/>
    <col min="1287" max="1287" width="11.7109375" style="5" customWidth="1"/>
    <col min="1288" max="1288" width="12.7109375" style="5" customWidth="1"/>
    <col min="1289" max="1289" width="17.85546875" style="5" customWidth="1"/>
    <col min="1290" max="1290" width="11.42578125" style="5" bestFit="1" customWidth="1"/>
    <col min="1291" max="1291" width="10.42578125" style="5" bestFit="1" customWidth="1"/>
    <col min="1292" max="1292" width="9.140625" style="5"/>
    <col min="1293" max="1293" width="11.42578125" style="5" bestFit="1" customWidth="1"/>
    <col min="1294" max="1536" width="9.140625" style="5"/>
    <col min="1537" max="1537" width="25.42578125" style="5" customWidth="1"/>
    <col min="1538" max="1538" width="13.140625" style="5" customWidth="1"/>
    <col min="1539" max="1539" width="10.85546875" style="5" customWidth="1"/>
    <col min="1540" max="1540" width="19.28515625" style="5" customWidth="1"/>
    <col min="1541" max="1541" width="13.140625" style="5" customWidth="1"/>
    <col min="1542" max="1542" width="14.140625" style="5" customWidth="1"/>
    <col min="1543" max="1543" width="11.7109375" style="5" customWidth="1"/>
    <col min="1544" max="1544" width="12.7109375" style="5" customWidth="1"/>
    <col min="1545" max="1545" width="17.85546875" style="5" customWidth="1"/>
    <col min="1546" max="1546" width="11.42578125" style="5" bestFit="1" customWidth="1"/>
    <col min="1547" max="1547" width="10.42578125" style="5" bestFit="1" customWidth="1"/>
    <col min="1548" max="1548" width="9.140625" style="5"/>
    <col min="1549" max="1549" width="11.42578125" style="5" bestFit="1" customWidth="1"/>
    <col min="1550" max="1792" width="9.140625" style="5"/>
    <col min="1793" max="1793" width="25.42578125" style="5" customWidth="1"/>
    <col min="1794" max="1794" width="13.140625" style="5" customWidth="1"/>
    <col min="1795" max="1795" width="10.85546875" style="5" customWidth="1"/>
    <col min="1796" max="1796" width="19.28515625" style="5" customWidth="1"/>
    <col min="1797" max="1797" width="13.140625" style="5" customWidth="1"/>
    <col min="1798" max="1798" width="14.140625" style="5" customWidth="1"/>
    <col min="1799" max="1799" width="11.7109375" style="5" customWidth="1"/>
    <col min="1800" max="1800" width="12.7109375" style="5" customWidth="1"/>
    <col min="1801" max="1801" width="17.85546875" style="5" customWidth="1"/>
    <col min="1802" max="1802" width="11.42578125" style="5" bestFit="1" customWidth="1"/>
    <col min="1803" max="1803" width="10.42578125" style="5" bestFit="1" customWidth="1"/>
    <col min="1804" max="1804" width="9.140625" style="5"/>
    <col min="1805" max="1805" width="11.42578125" style="5" bestFit="1" customWidth="1"/>
    <col min="1806" max="2048" width="9.140625" style="5"/>
    <col min="2049" max="2049" width="25.42578125" style="5" customWidth="1"/>
    <col min="2050" max="2050" width="13.140625" style="5" customWidth="1"/>
    <col min="2051" max="2051" width="10.85546875" style="5" customWidth="1"/>
    <col min="2052" max="2052" width="19.28515625" style="5" customWidth="1"/>
    <col min="2053" max="2053" width="13.140625" style="5" customWidth="1"/>
    <col min="2054" max="2054" width="14.140625" style="5" customWidth="1"/>
    <col min="2055" max="2055" width="11.7109375" style="5" customWidth="1"/>
    <col min="2056" max="2056" width="12.7109375" style="5" customWidth="1"/>
    <col min="2057" max="2057" width="17.85546875" style="5" customWidth="1"/>
    <col min="2058" max="2058" width="11.42578125" style="5" bestFit="1" customWidth="1"/>
    <col min="2059" max="2059" width="10.42578125" style="5" bestFit="1" customWidth="1"/>
    <col min="2060" max="2060" width="9.140625" style="5"/>
    <col min="2061" max="2061" width="11.42578125" style="5" bestFit="1" customWidth="1"/>
    <col min="2062" max="2304" width="9.140625" style="5"/>
    <col min="2305" max="2305" width="25.42578125" style="5" customWidth="1"/>
    <col min="2306" max="2306" width="13.140625" style="5" customWidth="1"/>
    <col min="2307" max="2307" width="10.85546875" style="5" customWidth="1"/>
    <col min="2308" max="2308" width="19.28515625" style="5" customWidth="1"/>
    <col min="2309" max="2309" width="13.140625" style="5" customWidth="1"/>
    <col min="2310" max="2310" width="14.140625" style="5" customWidth="1"/>
    <col min="2311" max="2311" width="11.7109375" style="5" customWidth="1"/>
    <col min="2312" max="2312" width="12.7109375" style="5" customWidth="1"/>
    <col min="2313" max="2313" width="17.85546875" style="5" customWidth="1"/>
    <col min="2314" max="2314" width="11.42578125" style="5" bestFit="1" customWidth="1"/>
    <col min="2315" max="2315" width="10.42578125" style="5" bestFit="1" customWidth="1"/>
    <col min="2316" max="2316" width="9.140625" style="5"/>
    <col min="2317" max="2317" width="11.42578125" style="5" bestFit="1" customWidth="1"/>
    <col min="2318" max="2560" width="9.140625" style="5"/>
    <col min="2561" max="2561" width="25.42578125" style="5" customWidth="1"/>
    <col min="2562" max="2562" width="13.140625" style="5" customWidth="1"/>
    <col min="2563" max="2563" width="10.85546875" style="5" customWidth="1"/>
    <col min="2564" max="2564" width="19.28515625" style="5" customWidth="1"/>
    <col min="2565" max="2565" width="13.140625" style="5" customWidth="1"/>
    <col min="2566" max="2566" width="14.140625" style="5" customWidth="1"/>
    <col min="2567" max="2567" width="11.7109375" style="5" customWidth="1"/>
    <col min="2568" max="2568" width="12.7109375" style="5" customWidth="1"/>
    <col min="2569" max="2569" width="17.85546875" style="5" customWidth="1"/>
    <col min="2570" max="2570" width="11.42578125" style="5" bestFit="1" customWidth="1"/>
    <col min="2571" max="2571" width="10.42578125" style="5" bestFit="1" customWidth="1"/>
    <col min="2572" max="2572" width="9.140625" style="5"/>
    <col min="2573" max="2573" width="11.42578125" style="5" bestFit="1" customWidth="1"/>
    <col min="2574" max="2816" width="9.140625" style="5"/>
    <col min="2817" max="2817" width="25.42578125" style="5" customWidth="1"/>
    <col min="2818" max="2818" width="13.140625" style="5" customWidth="1"/>
    <col min="2819" max="2819" width="10.85546875" style="5" customWidth="1"/>
    <col min="2820" max="2820" width="19.28515625" style="5" customWidth="1"/>
    <col min="2821" max="2821" width="13.140625" style="5" customWidth="1"/>
    <col min="2822" max="2822" width="14.140625" style="5" customWidth="1"/>
    <col min="2823" max="2823" width="11.7109375" style="5" customWidth="1"/>
    <col min="2824" max="2824" width="12.7109375" style="5" customWidth="1"/>
    <col min="2825" max="2825" width="17.85546875" style="5" customWidth="1"/>
    <col min="2826" max="2826" width="11.42578125" style="5" bestFit="1" customWidth="1"/>
    <col min="2827" max="2827" width="10.42578125" style="5" bestFit="1" customWidth="1"/>
    <col min="2828" max="2828" width="9.140625" style="5"/>
    <col min="2829" max="2829" width="11.42578125" style="5" bestFit="1" customWidth="1"/>
    <col min="2830" max="3072" width="9.140625" style="5"/>
    <col min="3073" max="3073" width="25.42578125" style="5" customWidth="1"/>
    <col min="3074" max="3074" width="13.140625" style="5" customWidth="1"/>
    <col min="3075" max="3075" width="10.85546875" style="5" customWidth="1"/>
    <col min="3076" max="3076" width="19.28515625" style="5" customWidth="1"/>
    <col min="3077" max="3077" width="13.140625" style="5" customWidth="1"/>
    <col min="3078" max="3078" width="14.140625" style="5" customWidth="1"/>
    <col min="3079" max="3079" width="11.7109375" style="5" customWidth="1"/>
    <col min="3080" max="3080" width="12.7109375" style="5" customWidth="1"/>
    <col min="3081" max="3081" width="17.85546875" style="5" customWidth="1"/>
    <col min="3082" max="3082" width="11.42578125" style="5" bestFit="1" customWidth="1"/>
    <col min="3083" max="3083" width="10.42578125" style="5" bestFit="1" customWidth="1"/>
    <col min="3084" max="3084" width="9.140625" style="5"/>
    <col min="3085" max="3085" width="11.42578125" style="5" bestFit="1" customWidth="1"/>
    <col min="3086" max="3328" width="9.140625" style="5"/>
    <col min="3329" max="3329" width="25.42578125" style="5" customWidth="1"/>
    <col min="3330" max="3330" width="13.140625" style="5" customWidth="1"/>
    <col min="3331" max="3331" width="10.85546875" style="5" customWidth="1"/>
    <col min="3332" max="3332" width="19.28515625" style="5" customWidth="1"/>
    <col min="3333" max="3333" width="13.140625" style="5" customWidth="1"/>
    <col min="3334" max="3334" width="14.140625" style="5" customWidth="1"/>
    <col min="3335" max="3335" width="11.7109375" style="5" customWidth="1"/>
    <col min="3336" max="3336" width="12.7109375" style="5" customWidth="1"/>
    <col min="3337" max="3337" width="17.85546875" style="5" customWidth="1"/>
    <col min="3338" max="3338" width="11.42578125" style="5" bestFit="1" customWidth="1"/>
    <col min="3339" max="3339" width="10.42578125" style="5" bestFit="1" customWidth="1"/>
    <col min="3340" max="3340" width="9.140625" style="5"/>
    <col min="3341" max="3341" width="11.42578125" style="5" bestFit="1" customWidth="1"/>
    <col min="3342" max="3584" width="9.140625" style="5"/>
    <col min="3585" max="3585" width="25.42578125" style="5" customWidth="1"/>
    <col min="3586" max="3586" width="13.140625" style="5" customWidth="1"/>
    <col min="3587" max="3587" width="10.85546875" style="5" customWidth="1"/>
    <col min="3588" max="3588" width="19.28515625" style="5" customWidth="1"/>
    <col min="3589" max="3589" width="13.140625" style="5" customWidth="1"/>
    <col min="3590" max="3590" width="14.140625" style="5" customWidth="1"/>
    <col min="3591" max="3591" width="11.7109375" style="5" customWidth="1"/>
    <col min="3592" max="3592" width="12.7109375" style="5" customWidth="1"/>
    <col min="3593" max="3593" width="17.85546875" style="5" customWidth="1"/>
    <col min="3594" max="3594" width="11.42578125" style="5" bestFit="1" customWidth="1"/>
    <col min="3595" max="3595" width="10.42578125" style="5" bestFit="1" customWidth="1"/>
    <col min="3596" max="3596" width="9.140625" style="5"/>
    <col min="3597" max="3597" width="11.42578125" style="5" bestFit="1" customWidth="1"/>
    <col min="3598" max="3840" width="9.140625" style="5"/>
    <col min="3841" max="3841" width="25.42578125" style="5" customWidth="1"/>
    <col min="3842" max="3842" width="13.140625" style="5" customWidth="1"/>
    <col min="3843" max="3843" width="10.85546875" style="5" customWidth="1"/>
    <col min="3844" max="3844" width="19.28515625" style="5" customWidth="1"/>
    <col min="3845" max="3845" width="13.140625" style="5" customWidth="1"/>
    <col min="3846" max="3846" width="14.140625" style="5" customWidth="1"/>
    <col min="3847" max="3847" width="11.7109375" style="5" customWidth="1"/>
    <col min="3848" max="3848" width="12.7109375" style="5" customWidth="1"/>
    <col min="3849" max="3849" width="17.85546875" style="5" customWidth="1"/>
    <col min="3850" max="3850" width="11.42578125" style="5" bestFit="1" customWidth="1"/>
    <col min="3851" max="3851" width="10.42578125" style="5" bestFit="1" customWidth="1"/>
    <col min="3852" max="3852" width="9.140625" style="5"/>
    <col min="3853" max="3853" width="11.42578125" style="5" bestFit="1" customWidth="1"/>
    <col min="3854" max="4096" width="9.140625" style="5"/>
    <col min="4097" max="4097" width="25.42578125" style="5" customWidth="1"/>
    <col min="4098" max="4098" width="13.140625" style="5" customWidth="1"/>
    <col min="4099" max="4099" width="10.85546875" style="5" customWidth="1"/>
    <col min="4100" max="4100" width="19.28515625" style="5" customWidth="1"/>
    <col min="4101" max="4101" width="13.140625" style="5" customWidth="1"/>
    <col min="4102" max="4102" width="14.140625" style="5" customWidth="1"/>
    <col min="4103" max="4103" width="11.7109375" style="5" customWidth="1"/>
    <col min="4104" max="4104" width="12.7109375" style="5" customWidth="1"/>
    <col min="4105" max="4105" width="17.85546875" style="5" customWidth="1"/>
    <col min="4106" max="4106" width="11.42578125" style="5" bestFit="1" customWidth="1"/>
    <col min="4107" max="4107" width="10.42578125" style="5" bestFit="1" customWidth="1"/>
    <col min="4108" max="4108" width="9.140625" style="5"/>
    <col min="4109" max="4109" width="11.42578125" style="5" bestFit="1" customWidth="1"/>
    <col min="4110" max="4352" width="9.140625" style="5"/>
    <col min="4353" max="4353" width="25.42578125" style="5" customWidth="1"/>
    <col min="4354" max="4354" width="13.140625" style="5" customWidth="1"/>
    <col min="4355" max="4355" width="10.85546875" style="5" customWidth="1"/>
    <col min="4356" max="4356" width="19.28515625" style="5" customWidth="1"/>
    <col min="4357" max="4357" width="13.140625" style="5" customWidth="1"/>
    <col min="4358" max="4358" width="14.140625" style="5" customWidth="1"/>
    <col min="4359" max="4359" width="11.7109375" style="5" customWidth="1"/>
    <col min="4360" max="4360" width="12.7109375" style="5" customWidth="1"/>
    <col min="4361" max="4361" width="17.85546875" style="5" customWidth="1"/>
    <col min="4362" max="4362" width="11.42578125" style="5" bestFit="1" customWidth="1"/>
    <col min="4363" max="4363" width="10.42578125" style="5" bestFit="1" customWidth="1"/>
    <col min="4364" max="4364" width="9.140625" style="5"/>
    <col min="4365" max="4365" width="11.42578125" style="5" bestFit="1" customWidth="1"/>
    <col min="4366" max="4608" width="9.140625" style="5"/>
    <col min="4609" max="4609" width="25.42578125" style="5" customWidth="1"/>
    <col min="4610" max="4610" width="13.140625" style="5" customWidth="1"/>
    <col min="4611" max="4611" width="10.85546875" style="5" customWidth="1"/>
    <col min="4612" max="4612" width="19.28515625" style="5" customWidth="1"/>
    <col min="4613" max="4613" width="13.140625" style="5" customWidth="1"/>
    <col min="4614" max="4614" width="14.140625" style="5" customWidth="1"/>
    <col min="4615" max="4615" width="11.7109375" style="5" customWidth="1"/>
    <col min="4616" max="4616" width="12.7109375" style="5" customWidth="1"/>
    <col min="4617" max="4617" width="17.85546875" style="5" customWidth="1"/>
    <col min="4618" max="4618" width="11.42578125" style="5" bestFit="1" customWidth="1"/>
    <col min="4619" max="4619" width="10.42578125" style="5" bestFit="1" customWidth="1"/>
    <col min="4620" max="4620" width="9.140625" style="5"/>
    <col min="4621" max="4621" width="11.42578125" style="5" bestFit="1" customWidth="1"/>
    <col min="4622" max="4864" width="9.140625" style="5"/>
    <col min="4865" max="4865" width="25.42578125" style="5" customWidth="1"/>
    <col min="4866" max="4866" width="13.140625" style="5" customWidth="1"/>
    <col min="4867" max="4867" width="10.85546875" style="5" customWidth="1"/>
    <col min="4868" max="4868" width="19.28515625" style="5" customWidth="1"/>
    <col min="4869" max="4869" width="13.140625" style="5" customWidth="1"/>
    <col min="4870" max="4870" width="14.140625" style="5" customWidth="1"/>
    <col min="4871" max="4871" width="11.7109375" style="5" customWidth="1"/>
    <col min="4872" max="4872" width="12.7109375" style="5" customWidth="1"/>
    <col min="4873" max="4873" width="17.85546875" style="5" customWidth="1"/>
    <col min="4874" max="4874" width="11.42578125" style="5" bestFit="1" customWidth="1"/>
    <col min="4875" max="4875" width="10.42578125" style="5" bestFit="1" customWidth="1"/>
    <col min="4876" max="4876" width="9.140625" style="5"/>
    <col min="4877" max="4877" width="11.42578125" style="5" bestFit="1" customWidth="1"/>
    <col min="4878" max="5120" width="9.140625" style="5"/>
    <col min="5121" max="5121" width="25.42578125" style="5" customWidth="1"/>
    <col min="5122" max="5122" width="13.140625" style="5" customWidth="1"/>
    <col min="5123" max="5123" width="10.85546875" style="5" customWidth="1"/>
    <col min="5124" max="5124" width="19.28515625" style="5" customWidth="1"/>
    <col min="5125" max="5125" width="13.140625" style="5" customWidth="1"/>
    <col min="5126" max="5126" width="14.140625" style="5" customWidth="1"/>
    <col min="5127" max="5127" width="11.7109375" style="5" customWidth="1"/>
    <col min="5128" max="5128" width="12.7109375" style="5" customWidth="1"/>
    <col min="5129" max="5129" width="17.85546875" style="5" customWidth="1"/>
    <col min="5130" max="5130" width="11.42578125" style="5" bestFit="1" customWidth="1"/>
    <col min="5131" max="5131" width="10.42578125" style="5" bestFit="1" customWidth="1"/>
    <col min="5132" max="5132" width="9.140625" style="5"/>
    <col min="5133" max="5133" width="11.42578125" style="5" bestFit="1" customWidth="1"/>
    <col min="5134" max="5376" width="9.140625" style="5"/>
    <col min="5377" max="5377" width="25.42578125" style="5" customWidth="1"/>
    <col min="5378" max="5378" width="13.140625" style="5" customWidth="1"/>
    <col min="5379" max="5379" width="10.85546875" style="5" customWidth="1"/>
    <col min="5380" max="5380" width="19.28515625" style="5" customWidth="1"/>
    <col min="5381" max="5381" width="13.140625" style="5" customWidth="1"/>
    <col min="5382" max="5382" width="14.140625" style="5" customWidth="1"/>
    <col min="5383" max="5383" width="11.7109375" style="5" customWidth="1"/>
    <col min="5384" max="5384" width="12.7109375" style="5" customWidth="1"/>
    <col min="5385" max="5385" width="17.85546875" style="5" customWidth="1"/>
    <col min="5386" max="5386" width="11.42578125" style="5" bestFit="1" customWidth="1"/>
    <col min="5387" max="5387" width="10.42578125" style="5" bestFit="1" customWidth="1"/>
    <col min="5388" max="5388" width="9.140625" style="5"/>
    <col min="5389" max="5389" width="11.42578125" style="5" bestFit="1" customWidth="1"/>
    <col min="5390" max="5632" width="9.140625" style="5"/>
    <col min="5633" max="5633" width="25.42578125" style="5" customWidth="1"/>
    <col min="5634" max="5634" width="13.140625" style="5" customWidth="1"/>
    <col min="5635" max="5635" width="10.85546875" style="5" customWidth="1"/>
    <col min="5636" max="5636" width="19.28515625" style="5" customWidth="1"/>
    <col min="5637" max="5637" width="13.140625" style="5" customWidth="1"/>
    <col min="5638" max="5638" width="14.140625" style="5" customWidth="1"/>
    <col min="5639" max="5639" width="11.7109375" style="5" customWidth="1"/>
    <col min="5640" max="5640" width="12.7109375" style="5" customWidth="1"/>
    <col min="5641" max="5641" width="17.85546875" style="5" customWidth="1"/>
    <col min="5642" max="5642" width="11.42578125" style="5" bestFit="1" customWidth="1"/>
    <col min="5643" max="5643" width="10.42578125" style="5" bestFit="1" customWidth="1"/>
    <col min="5644" max="5644" width="9.140625" style="5"/>
    <col min="5645" max="5645" width="11.42578125" style="5" bestFit="1" customWidth="1"/>
    <col min="5646" max="5888" width="9.140625" style="5"/>
    <col min="5889" max="5889" width="25.42578125" style="5" customWidth="1"/>
    <col min="5890" max="5890" width="13.140625" style="5" customWidth="1"/>
    <col min="5891" max="5891" width="10.85546875" style="5" customWidth="1"/>
    <col min="5892" max="5892" width="19.28515625" style="5" customWidth="1"/>
    <col min="5893" max="5893" width="13.140625" style="5" customWidth="1"/>
    <col min="5894" max="5894" width="14.140625" style="5" customWidth="1"/>
    <col min="5895" max="5895" width="11.7109375" style="5" customWidth="1"/>
    <col min="5896" max="5896" width="12.7109375" style="5" customWidth="1"/>
    <col min="5897" max="5897" width="17.85546875" style="5" customWidth="1"/>
    <col min="5898" max="5898" width="11.42578125" style="5" bestFit="1" customWidth="1"/>
    <col min="5899" max="5899" width="10.42578125" style="5" bestFit="1" customWidth="1"/>
    <col min="5900" max="5900" width="9.140625" style="5"/>
    <col min="5901" max="5901" width="11.42578125" style="5" bestFit="1" customWidth="1"/>
    <col min="5902" max="6144" width="9.140625" style="5"/>
    <col min="6145" max="6145" width="25.42578125" style="5" customWidth="1"/>
    <col min="6146" max="6146" width="13.140625" style="5" customWidth="1"/>
    <col min="6147" max="6147" width="10.85546875" style="5" customWidth="1"/>
    <col min="6148" max="6148" width="19.28515625" style="5" customWidth="1"/>
    <col min="6149" max="6149" width="13.140625" style="5" customWidth="1"/>
    <col min="6150" max="6150" width="14.140625" style="5" customWidth="1"/>
    <col min="6151" max="6151" width="11.7109375" style="5" customWidth="1"/>
    <col min="6152" max="6152" width="12.7109375" style="5" customWidth="1"/>
    <col min="6153" max="6153" width="17.85546875" style="5" customWidth="1"/>
    <col min="6154" max="6154" width="11.42578125" style="5" bestFit="1" customWidth="1"/>
    <col min="6155" max="6155" width="10.42578125" style="5" bestFit="1" customWidth="1"/>
    <col min="6156" max="6156" width="9.140625" style="5"/>
    <col min="6157" max="6157" width="11.42578125" style="5" bestFit="1" customWidth="1"/>
    <col min="6158" max="6400" width="9.140625" style="5"/>
    <col min="6401" max="6401" width="25.42578125" style="5" customWidth="1"/>
    <col min="6402" max="6402" width="13.140625" style="5" customWidth="1"/>
    <col min="6403" max="6403" width="10.85546875" style="5" customWidth="1"/>
    <col min="6404" max="6404" width="19.28515625" style="5" customWidth="1"/>
    <col min="6405" max="6405" width="13.140625" style="5" customWidth="1"/>
    <col min="6406" max="6406" width="14.140625" style="5" customWidth="1"/>
    <col min="6407" max="6407" width="11.7109375" style="5" customWidth="1"/>
    <col min="6408" max="6408" width="12.7109375" style="5" customWidth="1"/>
    <col min="6409" max="6409" width="17.85546875" style="5" customWidth="1"/>
    <col min="6410" max="6410" width="11.42578125" style="5" bestFit="1" customWidth="1"/>
    <col min="6411" max="6411" width="10.42578125" style="5" bestFit="1" customWidth="1"/>
    <col min="6412" max="6412" width="9.140625" style="5"/>
    <col min="6413" max="6413" width="11.42578125" style="5" bestFit="1" customWidth="1"/>
    <col min="6414" max="6656" width="9.140625" style="5"/>
    <col min="6657" max="6657" width="25.42578125" style="5" customWidth="1"/>
    <col min="6658" max="6658" width="13.140625" style="5" customWidth="1"/>
    <col min="6659" max="6659" width="10.85546875" style="5" customWidth="1"/>
    <col min="6660" max="6660" width="19.28515625" style="5" customWidth="1"/>
    <col min="6661" max="6661" width="13.140625" style="5" customWidth="1"/>
    <col min="6662" max="6662" width="14.140625" style="5" customWidth="1"/>
    <col min="6663" max="6663" width="11.7109375" style="5" customWidth="1"/>
    <col min="6664" max="6664" width="12.7109375" style="5" customWidth="1"/>
    <col min="6665" max="6665" width="17.85546875" style="5" customWidth="1"/>
    <col min="6666" max="6666" width="11.42578125" style="5" bestFit="1" customWidth="1"/>
    <col min="6667" max="6667" width="10.42578125" style="5" bestFit="1" customWidth="1"/>
    <col min="6668" max="6668" width="9.140625" style="5"/>
    <col min="6669" max="6669" width="11.42578125" style="5" bestFit="1" customWidth="1"/>
    <col min="6670" max="6912" width="9.140625" style="5"/>
    <col min="6913" max="6913" width="25.42578125" style="5" customWidth="1"/>
    <col min="6914" max="6914" width="13.140625" style="5" customWidth="1"/>
    <col min="6915" max="6915" width="10.85546875" style="5" customWidth="1"/>
    <col min="6916" max="6916" width="19.28515625" style="5" customWidth="1"/>
    <col min="6917" max="6917" width="13.140625" style="5" customWidth="1"/>
    <col min="6918" max="6918" width="14.140625" style="5" customWidth="1"/>
    <col min="6919" max="6919" width="11.7109375" style="5" customWidth="1"/>
    <col min="6920" max="6920" width="12.7109375" style="5" customWidth="1"/>
    <col min="6921" max="6921" width="17.85546875" style="5" customWidth="1"/>
    <col min="6922" max="6922" width="11.42578125" style="5" bestFit="1" customWidth="1"/>
    <col min="6923" max="6923" width="10.42578125" style="5" bestFit="1" customWidth="1"/>
    <col min="6924" max="6924" width="9.140625" style="5"/>
    <col min="6925" max="6925" width="11.42578125" style="5" bestFit="1" customWidth="1"/>
    <col min="6926" max="7168" width="9.140625" style="5"/>
    <col min="7169" max="7169" width="25.42578125" style="5" customWidth="1"/>
    <col min="7170" max="7170" width="13.140625" style="5" customWidth="1"/>
    <col min="7171" max="7171" width="10.85546875" style="5" customWidth="1"/>
    <col min="7172" max="7172" width="19.28515625" style="5" customWidth="1"/>
    <col min="7173" max="7173" width="13.140625" style="5" customWidth="1"/>
    <col min="7174" max="7174" width="14.140625" style="5" customWidth="1"/>
    <col min="7175" max="7175" width="11.7109375" style="5" customWidth="1"/>
    <col min="7176" max="7176" width="12.7109375" style="5" customWidth="1"/>
    <col min="7177" max="7177" width="17.85546875" style="5" customWidth="1"/>
    <col min="7178" max="7178" width="11.42578125" style="5" bestFit="1" customWidth="1"/>
    <col min="7179" max="7179" width="10.42578125" style="5" bestFit="1" customWidth="1"/>
    <col min="7180" max="7180" width="9.140625" style="5"/>
    <col min="7181" max="7181" width="11.42578125" style="5" bestFit="1" customWidth="1"/>
    <col min="7182" max="7424" width="9.140625" style="5"/>
    <col min="7425" max="7425" width="25.42578125" style="5" customWidth="1"/>
    <col min="7426" max="7426" width="13.140625" style="5" customWidth="1"/>
    <col min="7427" max="7427" width="10.85546875" style="5" customWidth="1"/>
    <col min="7428" max="7428" width="19.28515625" style="5" customWidth="1"/>
    <col min="7429" max="7429" width="13.140625" style="5" customWidth="1"/>
    <col min="7430" max="7430" width="14.140625" style="5" customWidth="1"/>
    <col min="7431" max="7431" width="11.7109375" style="5" customWidth="1"/>
    <col min="7432" max="7432" width="12.7109375" style="5" customWidth="1"/>
    <col min="7433" max="7433" width="17.85546875" style="5" customWidth="1"/>
    <col min="7434" max="7434" width="11.42578125" style="5" bestFit="1" customWidth="1"/>
    <col min="7435" max="7435" width="10.42578125" style="5" bestFit="1" customWidth="1"/>
    <col min="7436" max="7436" width="9.140625" style="5"/>
    <col min="7437" max="7437" width="11.42578125" style="5" bestFit="1" customWidth="1"/>
    <col min="7438" max="7680" width="9.140625" style="5"/>
    <col min="7681" max="7681" width="25.42578125" style="5" customWidth="1"/>
    <col min="7682" max="7682" width="13.140625" style="5" customWidth="1"/>
    <col min="7683" max="7683" width="10.85546875" style="5" customWidth="1"/>
    <col min="7684" max="7684" width="19.28515625" style="5" customWidth="1"/>
    <col min="7685" max="7685" width="13.140625" style="5" customWidth="1"/>
    <col min="7686" max="7686" width="14.140625" style="5" customWidth="1"/>
    <col min="7687" max="7687" width="11.7109375" style="5" customWidth="1"/>
    <col min="7688" max="7688" width="12.7109375" style="5" customWidth="1"/>
    <col min="7689" max="7689" width="17.85546875" style="5" customWidth="1"/>
    <col min="7690" max="7690" width="11.42578125" style="5" bestFit="1" customWidth="1"/>
    <col min="7691" max="7691" width="10.42578125" style="5" bestFit="1" customWidth="1"/>
    <col min="7692" max="7692" width="9.140625" style="5"/>
    <col min="7693" max="7693" width="11.42578125" style="5" bestFit="1" customWidth="1"/>
    <col min="7694" max="7936" width="9.140625" style="5"/>
    <col min="7937" max="7937" width="25.42578125" style="5" customWidth="1"/>
    <col min="7938" max="7938" width="13.140625" style="5" customWidth="1"/>
    <col min="7939" max="7939" width="10.85546875" style="5" customWidth="1"/>
    <col min="7940" max="7940" width="19.28515625" style="5" customWidth="1"/>
    <col min="7941" max="7941" width="13.140625" style="5" customWidth="1"/>
    <col min="7942" max="7942" width="14.140625" style="5" customWidth="1"/>
    <col min="7943" max="7943" width="11.7109375" style="5" customWidth="1"/>
    <col min="7944" max="7944" width="12.7109375" style="5" customWidth="1"/>
    <col min="7945" max="7945" width="17.85546875" style="5" customWidth="1"/>
    <col min="7946" max="7946" width="11.42578125" style="5" bestFit="1" customWidth="1"/>
    <col min="7947" max="7947" width="10.42578125" style="5" bestFit="1" customWidth="1"/>
    <col min="7948" max="7948" width="9.140625" style="5"/>
    <col min="7949" max="7949" width="11.42578125" style="5" bestFit="1" customWidth="1"/>
    <col min="7950" max="8192" width="9.140625" style="5"/>
    <col min="8193" max="8193" width="25.42578125" style="5" customWidth="1"/>
    <col min="8194" max="8194" width="13.140625" style="5" customWidth="1"/>
    <col min="8195" max="8195" width="10.85546875" style="5" customWidth="1"/>
    <col min="8196" max="8196" width="19.28515625" style="5" customWidth="1"/>
    <col min="8197" max="8197" width="13.140625" style="5" customWidth="1"/>
    <col min="8198" max="8198" width="14.140625" style="5" customWidth="1"/>
    <col min="8199" max="8199" width="11.7109375" style="5" customWidth="1"/>
    <col min="8200" max="8200" width="12.7109375" style="5" customWidth="1"/>
    <col min="8201" max="8201" width="17.85546875" style="5" customWidth="1"/>
    <col min="8202" max="8202" width="11.42578125" style="5" bestFit="1" customWidth="1"/>
    <col min="8203" max="8203" width="10.42578125" style="5" bestFit="1" customWidth="1"/>
    <col min="8204" max="8204" width="9.140625" style="5"/>
    <col min="8205" max="8205" width="11.42578125" style="5" bestFit="1" customWidth="1"/>
    <col min="8206" max="8448" width="9.140625" style="5"/>
    <col min="8449" max="8449" width="25.42578125" style="5" customWidth="1"/>
    <col min="8450" max="8450" width="13.140625" style="5" customWidth="1"/>
    <col min="8451" max="8451" width="10.85546875" style="5" customWidth="1"/>
    <col min="8452" max="8452" width="19.28515625" style="5" customWidth="1"/>
    <col min="8453" max="8453" width="13.140625" style="5" customWidth="1"/>
    <col min="8454" max="8454" width="14.140625" style="5" customWidth="1"/>
    <col min="8455" max="8455" width="11.7109375" style="5" customWidth="1"/>
    <col min="8456" max="8456" width="12.7109375" style="5" customWidth="1"/>
    <col min="8457" max="8457" width="17.85546875" style="5" customWidth="1"/>
    <col min="8458" max="8458" width="11.42578125" style="5" bestFit="1" customWidth="1"/>
    <col min="8459" max="8459" width="10.42578125" style="5" bestFit="1" customWidth="1"/>
    <col min="8460" max="8460" width="9.140625" style="5"/>
    <col min="8461" max="8461" width="11.42578125" style="5" bestFit="1" customWidth="1"/>
    <col min="8462" max="8704" width="9.140625" style="5"/>
    <col min="8705" max="8705" width="25.42578125" style="5" customWidth="1"/>
    <col min="8706" max="8706" width="13.140625" style="5" customWidth="1"/>
    <col min="8707" max="8707" width="10.85546875" style="5" customWidth="1"/>
    <col min="8708" max="8708" width="19.28515625" style="5" customWidth="1"/>
    <col min="8709" max="8709" width="13.140625" style="5" customWidth="1"/>
    <col min="8710" max="8710" width="14.140625" style="5" customWidth="1"/>
    <col min="8711" max="8711" width="11.7109375" style="5" customWidth="1"/>
    <col min="8712" max="8712" width="12.7109375" style="5" customWidth="1"/>
    <col min="8713" max="8713" width="17.85546875" style="5" customWidth="1"/>
    <col min="8714" max="8714" width="11.42578125" style="5" bestFit="1" customWidth="1"/>
    <col min="8715" max="8715" width="10.42578125" style="5" bestFit="1" customWidth="1"/>
    <col min="8716" max="8716" width="9.140625" style="5"/>
    <col min="8717" max="8717" width="11.42578125" style="5" bestFit="1" customWidth="1"/>
    <col min="8718" max="8960" width="9.140625" style="5"/>
    <col min="8961" max="8961" width="25.42578125" style="5" customWidth="1"/>
    <col min="8962" max="8962" width="13.140625" style="5" customWidth="1"/>
    <col min="8963" max="8963" width="10.85546875" style="5" customWidth="1"/>
    <col min="8964" max="8964" width="19.28515625" style="5" customWidth="1"/>
    <col min="8965" max="8965" width="13.140625" style="5" customWidth="1"/>
    <col min="8966" max="8966" width="14.140625" style="5" customWidth="1"/>
    <col min="8967" max="8967" width="11.7109375" style="5" customWidth="1"/>
    <col min="8968" max="8968" width="12.7109375" style="5" customWidth="1"/>
    <col min="8969" max="8969" width="17.85546875" style="5" customWidth="1"/>
    <col min="8970" max="8970" width="11.42578125" style="5" bestFit="1" customWidth="1"/>
    <col min="8971" max="8971" width="10.42578125" style="5" bestFit="1" customWidth="1"/>
    <col min="8972" max="8972" width="9.140625" style="5"/>
    <col min="8973" max="8973" width="11.42578125" style="5" bestFit="1" customWidth="1"/>
    <col min="8974" max="9216" width="9.140625" style="5"/>
    <col min="9217" max="9217" width="25.42578125" style="5" customWidth="1"/>
    <col min="9218" max="9218" width="13.140625" style="5" customWidth="1"/>
    <col min="9219" max="9219" width="10.85546875" style="5" customWidth="1"/>
    <col min="9220" max="9220" width="19.28515625" style="5" customWidth="1"/>
    <col min="9221" max="9221" width="13.140625" style="5" customWidth="1"/>
    <col min="9222" max="9222" width="14.140625" style="5" customWidth="1"/>
    <col min="9223" max="9223" width="11.7109375" style="5" customWidth="1"/>
    <col min="9224" max="9224" width="12.7109375" style="5" customWidth="1"/>
    <col min="9225" max="9225" width="17.85546875" style="5" customWidth="1"/>
    <col min="9226" max="9226" width="11.42578125" style="5" bestFit="1" customWidth="1"/>
    <col min="9227" max="9227" width="10.42578125" style="5" bestFit="1" customWidth="1"/>
    <col min="9228" max="9228" width="9.140625" style="5"/>
    <col min="9229" max="9229" width="11.42578125" style="5" bestFit="1" customWidth="1"/>
    <col min="9230" max="9472" width="9.140625" style="5"/>
    <col min="9473" max="9473" width="25.42578125" style="5" customWidth="1"/>
    <col min="9474" max="9474" width="13.140625" style="5" customWidth="1"/>
    <col min="9475" max="9475" width="10.85546875" style="5" customWidth="1"/>
    <col min="9476" max="9476" width="19.28515625" style="5" customWidth="1"/>
    <col min="9477" max="9477" width="13.140625" style="5" customWidth="1"/>
    <col min="9478" max="9478" width="14.140625" style="5" customWidth="1"/>
    <col min="9479" max="9479" width="11.7109375" style="5" customWidth="1"/>
    <col min="9480" max="9480" width="12.7109375" style="5" customWidth="1"/>
    <col min="9481" max="9481" width="17.85546875" style="5" customWidth="1"/>
    <col min="9482" max="9482" width="11.42578125" style="5" bestFit="1" customWidth="1"/>
    <col min="9483" max="9483" width="10.42578125" style="5" bestFit="1" customWidth="1"/>
    <col min="9484" max="9484" width="9.140625" style="5"/>
    <col min="9485" max="9485" width="11.42578125" style="5" bestFit="1" customWidth="1"/>
    <col min="9486" max="9728" width="9.140625" style="5"/>
    <col min="9729" max="9729" width="25.42578125" style="5" customWidth="1"/>
    <col min="9730" max="9730" width="13.140625" style="5" customWidth="1"/>
    <col min="9731" max="9731" width="10.85546875" style="5" customWidth="1"/>
    <col min="9732" max="9732" width="19.28515625" style="5" customWidth="1"/>
    <col min="9733" max="9733" width="13.140625" style="5" customWidth="1"/>
    <col min="9734" max="9734" width="14.140625" style="5" customWidth="1"/>
    <col min="9735" max="9735" width="11.7109375" style="5" customWidth="1"/>
    <col min="9736" max="9736" width="12.7109375" style="5" customWidth="1"/>
    <col min="9737" max="9737" width="17.85546875" style="5" customWidth="1"/>
    <col min="9738" max="9738" width="11.42578125" style="5" bestFit="1" customWidth="1"/>
    <col min="9739" max="9739" width="10.42578125" style="5" bestFit="1" customWidth="1"/>
    <col min="9740" max="9740" width="9.140625" style="5"/>
    <col min="9741" max="9741" width="11.42578125" style="5" bestFit="1" customWidth="1"/>
    <col min="9742" max="9984" width="9.140625" style="5"/>
    <col min="9985" max="9985" width="25.42578125" style="5" customWidth="1"/>
    <col min="9986" max="9986" width="13.140625" style="5" customWidth="1"/>
    <col min="9987" max="9987" width="10.85546875" style="5" customWidth="1"/>
    <col min="9988" max="9988" width="19.28515625" style="5" customWidth="1"/>
    <col min="9989" max="9989" width="13.140625" style="5" customWidth="1"/>
    <col min="9990" max="9990" width="14.140625" style="5" customWidth="1"/>
    <col min="9991" max="9991" width="11.7109375" style="5" customWidth="1"/>
    <col min="9992" max="9992" width="12.7109375" style="5" customWidth="1"/>
    <col min="9993" max="9993" width="17.85546875" style="5" customWidth="1"/>
    <col min="9994" max="9994" width="11.42578125" style="5" bestFit="1" customWidth="1"/>
    <col min="9995" max="9995" width="10.42578125" style="5" bestFit="1" customWidth="1"/>
    <col min="9996" max="9996" width="9.140625" style="5"/>
    <col min="9997" max="9997" width="11.42578125" style="5" bestFit="1" customWidth="1"/>
    <col min="9998" max="10240" width="9.140625" style="5"/>
    <col min="10241" max="10241" width="25.42578125" style="5" customWidth="1"/>
    <col min="10242" max="10242" width="13.140625" style="5" customWidth="1"/>
    <col min="10243" max="10243" width="10.85546875" style="5" customWidth="1"/>
    <col min="10244" max="10244" width="19.28515625" style="5" customWidth="1"/>
    <col min="10245" max="10245" width="13.140625" style="5" customWidth="1"/>
    <col min="10246" max="10246" width="14.140625" style="5" customWidth="1"/>
    <col min="10247" max="10247" width="11.7109375" style="5" customWidth="1"/>
    <col min="10248" max="10248" width="12.7109375" style="5" customWidth="1"/>
    <col min="10249" max="10249" width="17.85546875" style="5" customWidth="1"/>
    <col min="10250" max="10250" width="11.42578125" style="5" bestFit="1" customWidth="1"/>
    <col min="10251" max="10251" width="10.42578125" style="5" bestFit="1" customWidth="1"/>
    <col min="10252" max="10252" width="9.140625" style="5"/>
    <col min="10253" max="10253" width="11.42578125" style="5" bestFit="1" customWidth="1"/>
    <col min="10254" max="10496" width="9.140625" style="5"/>
    <col min="10497" max="10497" width="25.42578125" style="5" customWidth="1"/>
    <col min="10498" max="10498" width="13.140625" style="5" customWidth="1"/>
    <col min="10499" max="10499" width="10.85546875" style="5" customWidth="1"/>
    <col min="10500" max="10500" width="19.28515625" style="5" customWidth="1"/>
    <col min="10501" max="10501" width="13.140625" style="5" customWidth="1"/>
    <col min="10502" max="10502" width="14.140625" style="5" customWidth="1"/>
    <col min="10503" max="10503" width="11.7109375" style="5" customWidth="1"/>
    <col min="10504" max="10504" width="12.7109375" style="5" customWidth="1"/>
    <col min="10505" max="10505" width="17.85546875" style="5" customWidth="1"/>
    <col min="10506" max="10506" width="11.42578125" style="5" bestFit="1" customWidth="1"/>
    <col min="10507" max="10507" width="10.42578125" style="5" bestFit="1" customWidth="1"/>
    <col min="10508" max="10508" width="9.140625" style="5"/>
    <col min="10509" max="10509" width="11.42578125" style="5" bestFit="1" customWidth="1"/>
    <col min="10510" max="10752" width="9.140625" style="5"/>
    <col min="10753" max="10753" width="25.42578125" style="5" customWidth="1"/>
    <col min="10754" max="10754" width="13.140625" style="5" customWidth="1"/>
    <col min="10755" max="10755" width="10.85546875" style="5" customWidth="1"/>
    <col min="10756" max="10756" width="19.28515625" style="5" customWidth="1"/>
    <col min="10757" max="10757" width="13.140625" style="5" customWidth="1"/>
    <col min="10758" max="10758" width="14.140625" style="5" customWidth="1"/>
    <col min="10759" max="10759" width="11.7109375" style="5" customWidth="1"/>
    <col min="10760" max="10760" width="12.7109375" style="5" customWidth="1"/>
    <col min="10761" max="10761" width="17.85546875" style="5" customWidth="1"/>
    <col min="10762" max="10762" width="11.42578125" style="5" bestFit="1" customWidth="1"/>
    <col min="10763" max="10763" width="10.42578125" style="5" bestFit="1" customWidth="1"/>
    <col min="10764" max="10764" width="9.140625" style="5"/>
    <col min="10765" max="10765" width="11.42578125" style="5" bestFit="1" customWidth="1"/>
    <col min="10766" max="11008" width="9.140625" style="5"/>
    <col min="11009" max="11009" width="25.42578125" style="5" customWidth="1"/>
    <col min="11010" max="11010" width="13.140625" style="5" customWidth="1"/>
    <col min="11011" max="11011" width="10.85546875" style="5" customWidth="1"/>
    <col min="11012" max="11012" width="19.28515625" style="5" customWidth="1"/>
    <col min="11013" max="11013" width="13.140625" style="5" customWidth="1"/>
    <col min="11014" max="11014" width="14.140625" style="5" customWidth="1"/>
    <col min="11015" max="11015" width="11.7109375" style="5" customWidth="1"/>
    <col min="11016" max="11016" width="12.7109375" style="5" customWidth="1"/>
    <col min="11017" max="11017" width="17.85546875" style="5" customWidth="1"/>
    <col min="11018" max="11018" width="11.42578125" style="5" bestFit="1" customWidth="1"/>
    <col min="11019" max="11019" width="10.42578125" style="5" bestFit="1" customWidth="1"/>
    <col min="11020" max="11020" width="9.140625" style="5"/>
    <col min="11021" max="11021" width="11.42578125" style="5" bestFit="1" customWidth="1"/>
    <col min="11022" max="11264" width="9.140625" style="5"/>
    <col min="11265" max="11265" width="25.42578125" style="5" customWidth="1"/>
    <col min="11266" max="11266" width="13.140625" style="5" customWidth="1"/>
    <col min="11267" max="11267" width="10.85546875" style="5" customWidth="1"/>
    <col min="11268" max="11268" width="19.28515625" style="5" customWidth="1"/>
    <col min="11269" max="11269" width="13.140625" style="5" customWidth="1"/>
    <col min="11270" max="11270" width="14.140625" style="5" customWidth="1"/>
    <col min="11271" max="11271" width="11.7109375" style="5" customWidth="1"/>
    <col min="11272" max="11272" width="12.7109375" style="5" customWidth="1"/>
    <col min="11273" max="11273" width="17.85546875" style="5" customWidth="1"/>
    <col min="11274" max="11274" width="11.42578125" style="5" bestFit="1" customWidth="1"/>
    <col min="11275" max="11275" width="10.42578125" style="5" bestFit="1" customWidth="1"/>
    <col min="11276" max="11276" width="9.140625" style="5"/>
    <col min="11277" max="11277" width="11.42578125" style="5" bestFit="1" customWidth="1"/>
    <col min="11278" max="11520" width="9.140625" style="5"/>
    <col min="11521" max="11521" width="25.42578125" style="5" customWidth="1"/>
    <col min="11522" max="11522" width="13.140625" style="5" customWidth="1"/>
    <col min="11523" max="11523" width="10.85546875" style="5" customWidth="1"/>
    <col min="11524" max="11524" width="19.28515625" style="5" customWidth="1"/>
    <col min="11525" max="11525" width="13.140625" style="5" customWidth="1"/>
    <col min="11526" max="11526" width="14.140625" style="5" customWidth="1"/>
    <col min="11527" max="11527" width="11.7109375" style="5" customWidth="1"/>
    <col min="11528" max="11528" width="12.7109375" style="5" customWidth="1"/>
    <col min="11529" max="11529" width="17.85546875" style="5" customWidth="1"/>
    <col min="11530" max="11530" width="11.42578125" style="5" bestFit="1" customWidth="1"/>
    <col min="11531" max="11531" width="10.42578125" style="5" bestFit="1" customWidth="1"/>
    <col min="11532" max="11532" width="9.140625" style="5"/>
    <col min="11533" max="11533" width="11.42578125" style="5" bestFit="1" customWidth="1"/>
    <col min="11534" max="11776" width="9.140625" style="5"/>
    <col min="11777" max="11777" width="25.42578125" style="5" customWidth="1"/>
    <col min="11778" max="11778" width="13.140625" style="5" customWidth="1"/>
    <col min="11779" max="11779" width="10.85546875" style="5" customWidth="1"/>
    <col min="11780" max="11780" width="19.28515625" style="5" customWidth="1"/>
    <col min="11781" max="11781" width="13.140625" style="5" customWidth="1"/>
    <col min="11782" max="11782" width="14.140625" style="5" customWidth="1"/>
    <col min="11783" max="11783" width="11.7109375" style="5" customWidth="1"/>
    <col min="11784" max="11784" width="12.7109375" style="5" customWidth="1"/>
    <col min="11785" max="11785" width="17.85546875" style="5" customWidth="1"/>
    <col min="11786" max="11786" width="11.42578125" style="5" bestFit="1" customWidth="1"/>
    <col min="11787" max="11787" width="10.42578125" style="5" bestFit="1" customWidth="1"/>
    <col min="11788" max="11788" width="9.140625" style="5"/>
    <col min="11789" max="11789" width="11.42578125" style="5" bestFit="1" customWidth="1"/>
    <col min="11790" max="12032" width="9.140625" style="5"/>
    <col min="12033" max="12033" width="25.42578125" style="5" customWidth="1"/>
    <col min="12034" max="12034" width="13.140625" style="5" customWidth="1"/>
    <col min="12035" max="12035" width="10.85546875" style="5" customWidth="1"/>
    <col min="12036" max="12036" width="19.28515625" style="5" customWidth="1"/>
    <col min="12037" max="12037" width="13.140625" style="5" customWidth="1"/>
    <col min="12038" max="12038" width="14.140625" style="5" customWidth="1"/>
    <col min="12039" max="12039" width="11.7109375" style="5" customWidth="1"/>
    <col min="12040" max="12040" width="12.7109375" style="5" customWidth="1"/>
    <col min="12041" max="12041" width="17.85546875" style="5" customWidth="1"/>
    <col min="12042" max="12042" width="11.42578125" style="5" bestFit="1" customWidth="1"/>
    <col min="12043" max="12043" width="10.42578125" style="5" bestFit="1" customWidth="1"/>
    <col min="12044" max="12044" width="9.140625" style="5"/>
    <col min="12045" max="12045" width="11.42578125" style="5" bestFit="1" customWidth="1"/>
    <col min="12046" max="12288" width="9.140625" style="5"/>
    <col min="12289" max="12289" width="25.42578125" style="5" customWidth="1"/>
    <col min="12290" max="12290" width="13.140625" style="5" customWidth="1"/>
    <col min="12291" max="12291" width="10.85546875" style="5" customWidth="1"/>
    <col min="12292" max="12292" width="19.28515625" style="5" customWidth="1"/>
    <col min="12293" max="12293" width="13.140625" style="5" customWidth="1"/>
    <col min="12294" max="12294" width="14.140625" style="5" customWidth="1"/>
    <col min="12295" max="12295" width="11.7109375" style="5" customWidth="1"/>
    <col min="12296" max="12296" width="12.7109375" style="5" customWidth="1"/>
    <col min="12297" max="12297" width="17.85546875" style="5" customWidth="1"/>
    <col min="12298" max="12298" width="11.42578125" style="5" bestFit="1" customWidth="1"/>
    <col min="12299" max="12299" width="10.42578125" style="5" bestFit="1" customWidth="1"/>
    <col min="12300" max="12300" width="9.140625" style="5"/>
    <col min="12301" max="12301" width="11.42578125" style="5" bestFit="1" customWidth="1"/>
    <col min="12302" max="12544" width="9.140625" style="5"/>
    <col min="12545" max="12545" width="25.42578125" style="5" customWidth="1"/>
    <col min="12546" max="12546" width="13.140625" style="5" customWidth="1"/>
    <col min="12547" max="12547" width="10.85546875" style="5" customWidth="1"/>
    <col min="12548" max="12548" width="19.28515625" style="5" customWidth="1"/>
    <col min="12549" max="12549" width="13.140625" style="5" customWidth="1"/>
    <col min="12550" max="12550" width="14.140625" style="5" customWidth="1"/>
    <col min="12551" max="12551" width="11.7109375" style="5" customWidth="1"/>
    <col min="12552" max="12552" width="12.7109375" style="5" customWidth="1"/>
    <col min="12553" max="12553" width="17.85546875" style="5" customWidth="1"/>
    <col min="12554" max="12554" width="11.42578125" style="5" bestFit="1" customWidth="1"/>
    <col min="12555" max="12555" width="10.42578125" style="5" bestFit="1" customWidth="1"/>
    <col min="12556" max="12556" width="9.140625" style="5"/>
    <col min="12557" max="12557" width="11.42578125" style="5" bestFit="1" customWidth="1"/>
    <col min="12558" max="12800" width="9.140625" style="5"/>
    <col min="12801" max="12801" width="25.42578125" style="5" customWidth="1"/>
    <col min="12802" max="12802" width="13.140625" style="5" customWidth="1"/>
    <col min="12803" max="12803" width="10.85546875" style="5" customWidth="1"/>
    <col min="12804" max="12804" width="19.28515625" style="5" customWidth="1"/>
    <col min="12805" max="12805" width="13.140625" style="5" customWidth="1"/>
    <col min="12806" max="12806" width="14.140625" style="5" customWidth="1"/>
    <col min="12807" max="12807" width="11.7109375" style="5" customWidth="1"/>
    <col min="12808" max="12808" width="12.7109375" style="5" customWidth="1"/>
    <col min="12809" max="12809" width="17.85546875" style="5" customWidth="1"/>
    <col min="12810" max="12810" width="11.42578125" style="5" bestFit="1" customWidth="1"/>
    <col min="12811" max="12811" width="10.42578125" style="5" bestFit="1" customWidth="1"/>
    <col min="12812" max="12812" width="9.140625" style="5"/>
    <col min="12813" max="12813" width="11.42578125" style="5" bestFit="1" customWidth="1"/>
    <col min="12814" max="13056" width="9.140625" style="5"/>
    <col min="13057" max="13057" width="25.42578125" style="5" customWidth="1"/>
    <col min="13058" max="13058" width="13.140625" style="5" customWidth="1"/>
    <col min="13059" max="13059" width="10.85546875" style="5" customWidth="1"/>
    <col min="13060" max="13060" width="19.28515625" style="5" customWidth="1"/>
    <col min="13061" max="13061" width="13.140625" style="5" customWidth="1"/>
    <col min="13062" max="13062" width="14.140625" style="5" customWidth="1"/>
    <col min="13063" max="13063" width="11.7109375" style="5" customWidth="1"/>
    <col min="13064" max="13064" width="12.7109375" style="5" customWidth="1"/>
    <col min="13065" max="13065" width="17.85546875" style="5" customWidth="1"/>
    <col min="13066" max="13066" width="11.42578125" style="5" bestFit="1" customWidth="1"/>
    <col min="13067" max="13067" width="10.42578125" style="5" bestFit="1" customWidth="1"/>
    <col min="13068" max="13068" width="9.140625" style="5"/>
    <col min="13069" max="13069" width="11.42578125" style="5" bestFit="1" customWidth="1"/>
    <col min="13070" max="13312" width="9.140625" style="5"/>
    <col min="13313" max="13313" width="25.42578125" style="5" customWidth="1"/>
    <col min="13314" max="13314" width="13.140625" style="5" customWidth="1"/>
    <col min="13315" max="13315" width="10.85546875" style="5" customWidth="1"/>
    <col min="13316" max="13316" width="19.28515625" style="5" customWidth="1"/>
    <col min="13317" max="13317" width="13.140625" style="5" customWidth="1"/>
    <col min="13318" max="13318" width="14.140625" style="5" customWidth="1"/>
    <col min="13319" max="13319" width="11.7109375" style="5" customWidth="1"/>
    <col min="13320" max="13320" width="12.7109375" style="5" customWidth="1"/>
    <col min="13321" max="13321" width="17.85546875" style="5" customWidth="1"/>
    <col min="13322" max="13322" width="11.42578125" style="5" bestFit="1" customWidth="1"/>
    <col min="13323" max="13323" width="10.42578125" style="5" bestFit="1" customWidth="1"/>
    <col min="13324" max="13324" width="9.140625" style="5"/>
    <col min="13325" max="13325" width="11.42578125" style="5" bestFit="1" customWidth="1"/>
    <col min="13326" max="13568" width="9.140625" style="5"/>
    <col min="13569" max="13569" width="25.42578125" style="5" customWidth="1"/>
    <col min="13570" max="13570" width="13.140625" style="5" customWidth="1"/>
    <col min="13571" max="13571" width="10.85546875" style="5" customWidth="1"/>
    <col min="13572" max="13572" width="19.28515625" style="5" customWidth="1"/>
    <col min="13573" max="13573" width="13.140625" style="5" customWidth="1"/>
    <col min="13574" max="13574" width="14.140625" style="5" customWidth="1"/>
    <col min="13575" max="13575" width="11.7109375" style="5" customWidth="1"/>
    <col min="13576" max="13576" width="12.7109375" style="5" customWidth="1"/>
    <col min="13577" max="13577" width="17.85546875" style="5" customWidth="1"/>
    <col min="13578" max="13578" width="11.42578125" style="5" bestFit="1" customWidth="1"/>
    <col min="13579" max="13579" width="10.42578125" style="5" bestFit="1" customWidth="1"/>
    <col min="13580" max="13580" width="9.140625" style="5"/>
    <col min="13581" max="13581" width="11.42578125" style="5" bestFit="1" customWidth="1"/>
    <col min="13582" max="13824" width="9.140625" style="5"/>
    <col min="13825" max="13825" width="25.42578125" style="5" customWidth="1"/>
    <col min="13826" max="13826" width="13.140625" style="5" customWidth="1"/>
    <col min="13827" max="13827" width="10.85546875" style="5" customWidth="1"/>
    <col min="13828" max="13828" width="19.28515625" style="5" customWidth="1"/>
    <col min="13829" max="13829" width="13.140625" style="5" customWidth="1"/>
    <col min="13830" max="13830" width="14.140625" style="5" customWidth="1"/>
    <col min="13831" max="13831" width="11.7109375" style="5" customWidth="1"/>
    <col min="13832" max="13832" width="12.7109375" style="5" customWidth="1"/>
    <col min="13833" max="13833" width="17.85546875" style="5" customWidth="1"/>
    <col min="13834" max="13834" width="11.42578125" style="5" bestFit="1" customWidth="1"/>
    <col min="13835" max="13835" width="10.42578125" style="5" bestFit="1" customWidth="1"/>
    <col min="13836" max="13836" width="9.140625" style="5"/>
    <col min="13837" max="13837" width="11.42578125" style="5" bestFit="1" customWidth="1"/>
    <col min="13838" max="14080" width="9.140625" style="5"/>
    <col min="14081" max="14081" width="25.42578125" style="5" customWidth="1"/>
    <col min="14082" max="14082" width="13.140625" style="5" customWidth="1"/>
    <col min="14083" max="14083" width="10.85546875" style="5" customWidth="1"/>
    <col min="14084" max="14084" width="19.28515625" style="5" customWidth="1"/>
    <col min="14085" max="14085" width="13.140625" style="5" customWidth="1"/>
    <col min="14086" max="14086" width="14.140625" style="5" customWidth="1"/>
    <col min="14087" max="14087" width="11.7109375" style="5" customWidth="1"/>
    <col min="14088" max="14088" width="12.7109375" style="5" customWidth="1"/>
    <col min="14089" max="14089" width="17.85546875" style="5" customWidth="1"/>
    <col min="14090" max="14090" width="11.42578125" style="5" bestFit="1" customWidth="1"/>
    <col min="14091" max="14091" width="10.42578125" style="5" bestFit="1" customWidth="1"/>
    <col min="14092" max="14092" width="9.140625" style="5"/>
    <col min="14093" max="14093" width="11.42578125" style="5" bestFit="1" customWidth="1"/>
    <col min="14094" max="14336" width="9.140625" style="5"/>
    <col min="14337" max="14337" width="25.42578125" style="5" customWidth="1"/>
    <col min="14338" max="14338" width="13.140625" style="5" customWidth="1"/>
    <col min="14339" max="14339" width="10.85546875" style="5" customWidth="1"/>
    <col min="14340" max="14340" width="19.28515625" style="5" customWidth="1"/>
    <col min="14341" max="14341" width="13.140625" style="5" customWidth="1"/>
    <col min="14342" max="14342" width="14.140625" style="5" customWidth="1"/>
    <col min="14343" max="14343" width="11.7109375" style="5" customWidth="1"/>
    <col min="14344" max="14344" width="12.7109375" style="5" customWidth="1"/>
    <col min="14345" max="14345" width="17.85546875" style="5" customWidth="1"/>
    <col min="14346" max="14346" width="11.42578125" style="5" bestFit="1" customWidth="1"/>
    <col min="14347" max="14347" width="10.42578125" style="5" bestFit="1" customWidth="1"/>
    <col min="14348" max="14348" width="9.140625" style="5"/>
    <col min="14349" max="14349" width="11.42578125" style="5" bestFit="1" customWidth="1"/>
    <col min="14350" max="14592" width="9.140625" style="5"/>
    <col min="14593" max="14593" width="25.42578125" style="5" customWidth="1"/>
    <col min="14594" max="14594" width="13.140625" style="5" customWidth="1"/>
    <col min="14595" max="14595" width="10.85546875" style="5" customWidth="1"/>
    <col min="14596" max="14596" width="19.28515625" style="5" customWidth="1"/>
    <col min="14597" max="14597" width="13.140625" style="5" customWidth="1"/>
    <col min="14598" max="14598" width="14.140625" style="5" customWidth="1"/>
    <col min="14599" max="14599" width="11.7109375" style="5" customWidth="1"/>
    <col min="14600" max="14600" width="12.7109375" style="5" customWidth="1"/>
    <col min="14601" max="14601" width="17.85546875" style="5" customWidth="1"/>
    <col min="14602" max="14602" width="11.42578125" style="5" bestFit="1" customWidth="1"/>
    <col min="14603" max="14603" width="10.42578125" style="5" bestFit="1" customWidth="1"/>
    <col min="14604" max="14604" width="9.140625" style="5"/>
    <col min="14605" max="14605" width="11.42578125" style="5" bestFit="1" customWidth="1"/>
    <col min="14606" max="14848" width="9.140625" style="5"/>
    <col min="14849" max="14849" width="25.42578125" style="5" customWidth="1"/>
    <col min="14850" max="14850" width="13.140625" style="5" customWidth="1"/>
    <col min="14851" max="14851" width="10.85546875" style="5" customWidth="1"/>
    <col min="14852" max="14852" width="19.28515625" style="5" customWidth="1"/>
    <col min="14853" max="14853" width="13.140625" style="5" customWidth="1"/>
    <col min="14854" max="14854" width="14.140625" style="5" customWidth="1"/>
    <col min="14855" max="14855" width="11.7109375" style="5" customWidth="1"/>
    <col min="14856" max="14856" width="12.7109375" style="5" customWidth="1"/>
    <col min="14857" max="14857" width="17.85546875" style="5" customWidth="1"/>
    <col min="14858" max="14858" width="11.42578125" style="5" bestFit="1" customWidth="1"/>
    <col min="14859" max="14859" width="10.42578125" style="5" bestFit="1" customWidth="1"/>
    <col min="14860" max="14860" width="9.140625" style="5"/>
    <col min="14861" max="14861" width="11.42578125" style="5" bestFit="1" customWidth="1"/>
    <col min="14862" max="15104" width="9.140625" style="5"/>
    <col min="15105" max="15105" width="25.42578125" style="5" customWidth="1"/>
    <col min="15106" max="15106" width="13.140625" style="5" customWidth="1"/>
    <col min="15107" max="15107" width="10.85546875" style="5" customWidth="1"/>
    <col min="15108" max="15108" width="19.28515625" style="5" customWidth="1"/>
    <col min="15109" max="15109" width="13.140625" style="5" customWidth="1"/>
    <col min="15110" max="15110" width="14.140625" style="5" customWidth="1"/>
    <col min="15111" max="15111" width="11.7109375" style="5" customWidth="1"/>
    <col min="15112" max="15112" width="12.7109375" style="5" customWidth="1"/>
    <col min="15113" max="15113" width="17.85546875" style="5" customWidth="1"/>
    <col min="15114" max="15114" width="11.42578125" style="5" bestFit="1" customWidth="1"/>
    <col min="15115" max="15115" width="10.42578125" style="5" bestFit="1" customWidth="1"/>
    <col min="15116" max="15116" width="9.140625" style="5"/>
    <col min="15117" max="15117" width="11.42578125" style="5" bestFit="1" customWidth="1"/>
    <col min="15118" max="15360" width="9.140625" style="5"/>
    <col min="15361" max="15361" width="25.42578125" style="5" customWidth="1"/>
    <col min="15362" max="15362" width="13.140625" style="5" customWidth="1"/>
    <col min="15363" max="15363" width="10.85546875" style="5" customWidth="1"/>
    <col min="15364" max="15364" width="19.28515625" style="5" customWidth="1"/>
    <col min="15365" max="15365" width="13.140625" style="5" customWidth="1"/>
    <col min="15366" max="15366" width="14.140625" style="5" customWidth="1"/>
    <col min="15367" max="15367" width="11.7109375" style="5" customWidth="1"/>
    <col min="15368" max="15368" width="12.7109375" style="5" customWidth="1"/>
    <col min="15369" max="15369" width="17.85546875" style="5" customWidth="1"/>
    <col min="15370" max="15370" width="11.42578125" style="5" bestFit="1" customWidth="1"/>
    <col min="15371" max="15371" width="10.42578125" style="5" bestFit="1" customWidth="1"/>
    <col min="15372" max="15372" width="9.140625" style="5"/>
    <col min="15373" max="15373" width="11.42578125" style="5" bestFit="1" customWidth="1"/>
    <col min="15374" max="15616" width="9.140625" style="5"/>
    <col min="15617" max="15617" width="25.42578125" style="5" customWidth="1"/>
    <col min="15618" max="15618" width="13.140625" style="5" customWidth="1"/>
    <col min="15619" max="15619" width="10.85546875" style="5" customWidth="1"/>
    <col min="15620" max="15620" width="19.28515625" style="5" customWidth="1"/>
    <col min="15621" max="15621" width="13.140625" style="5" customWidth="1"/>
    <col min="15622" max="15622" width="14.140625" style="5" customWidth="1"/>
    <col min="15623" max="15623" width="11.7109375" style="5" customWidth="1"/>
    <col min="15624" max="15624" width="12.7109375" style="5" customWidth="1"/>
    <col min="15625" max="15625" width="17.85546875" style="5" customWidth="1"/>
    <col min="15626" max="15626" width="11.42578125" style="5" bestFit="1" customWidth="1"/>
    <col min="15627" max="15627" width="10.42578125" style="5" bestFit="1" customWidth="1"/>
    <col min="15628" max="15628" width="9.140625" style="5"/>
    <col min="15629" max="15629" width="11.42578125" style="5" bestFit="1" customWidth="1"/>
    <col min="15630" max="15872" width="9.140625" style="5"/>
    <col min="15873" max="15873" width="25.42578125" style="5" customWidth="1"/>
    <col min="15874" max="15874" width="13.140625" style="5" customWidth="1"/>
    <col min="15875" max="15875" width="10.85546875" style="5" customWidth="1"/>
    <col min="15876" max="15876" width="19.28515625" style="5" customWidth="1"/>
    <col min="15877" max="15877" width="13.140625" style="5" customWidth="1"/>
    <col min="15878" max="15878" width="14.140625" style="5" customWidth="1"/>
    <col min="15879" max="15879" width="11.7109375" style="5" customWidth="1"/>
    <col min="15880" max="15880" width="12.7109375" style="5" customWidth="1"/>
    <col min="15881" max="15881" width="17.85546875" style="5" customWidth="1"/>
    <col min="15882" max="15882" width="11.42578125" style="5" bestFit="1" customWidth="1"/>
    <col min="15883" max="15883" width="10.42578125" style="5" bestFit="1" customWidth="1"/>
    <col min="15884" max="15884" width="9.140625" style="5"/>
    <col min="15885" max="15885" width="11.42578125" style="5" bestFit="1" customWidth="1"/>
    <col min="15886" max="16128" width="9.140625" style="5"/>
    <col min="16129" max="16129" width="25.42578125" style="5" customWidth="1"/>
    <col min="16130" max="16130" width="13.140625" style="5" customWidth="1"/>
    <col min="16131" max="16131" width="10.85546875" style="5" customWidth="1"/>
    <col min="16132" max="16132" width="19.28515625" style="5" customWidth="1"/>
    <col min="16133" max="16133" width="13.140625" style="5" customWidth="1"/>
    <col min="16134" max="16134" width="14.140625" style="5" customWidth="1"/>
    <col min="16135" max="16135" width="11.7109375" style="5" customWidth="1"/>
    <col min="16136" max="16136" width="12.7109375" style="5" customWidth="1"/>
    <col min="16137" max="16137" width="17.85546875" style="5" customWidth="1"/>
    <col min="16138" max="16138" width="11.42578125" style="5" bestFit="1" customWidth="1"/>
    <col min="16139" max="16139" width="10.42578125" style="5" bestFit="1" customWidth="1"/>
    <col min="16140" max="16140" width="9.140625" style="5"/>
    <col min="16141" max="16141" width="11.42578125" style="5" bestFit="1" customWidth="1"/>
    <col min="16142" max="16384" width="9.140625" style="5"/>
  </cols>
  <sheetData>
    <row r="1" spans="1:11" s="1" customFormat="1" ht="45.75" hidden="1" thickBot="1">
      <c r="A1" s="174"/>
      <c r="B1" s="175"/>
      <c r="C1" s="175"/>
      <c r="D1" s="175"/>
      <c r="E1" s="175"/>
      <c r="F1" s="176"/>
      <c r="G1" s="176"/>
      <c r="H1" s="176"/>
      <c r="I1" s="176"/>
      <c r="J1" s="176"/>
      <c r="K1" s="177"/>
    </row>
    <row r="2" spans="1:11" s="17" customFormat="1" ht="20.25" hidden="1" thickBot="1">
      <c r="A2" s="9"/>
      <c r="B2" s="10"/>
      <c r="C2" s="11"/>
      <c r="D2" s="11"/>
      <c r="E2" s="12"/>
      <c r="F2" s="13"/>
      <c r="G2" s="13"/>
      <c r="H2" s="14"/>
      <c r="I2" s="15"/>
      <c r="J2" s="15"/>
      <c r="K2" s="16"/>
    </row>
    <row r="3" spans="1:11" s="17" customFormat="1" ht="19.5" hidden="1">
      <c r="A3" s="18"/>
      <c r="B3" s="19"/>
      <c r="C3" s="19"/>
      <c r="D3" s="15"/>
      <c r="E3" s="16"/>
      <c r="F3" s="15"/>
      <c r="G3" s="15"/>
      <c r="H3" s="20"/>
      <c r="I3" s="20"/>
      <c r="J3" s="21"/>
      <c r="K3" s="22"/>
    </row>
    <row r="4" spans="1:11" s="17" customFormat="1" ht="20.25" hidden="1" thickBot="1">
      <c r="A4" s="23"/>
      <c r="B4" s="15"/>
      <c r="C4" s="15"/>
      <c r="D4" s="15"/>
      <c r="E4" s="16"/>
      <c r="F4" s="24"/>
      <c r="G4" s="25"/>
      <c r="H4" s="15"/>
      <c r="I4" s="15"/>
      <c r="J4" s="15"/>
      <c r="K4" s="16"/>
    </row>
    <row r="5" spans="1:11" s="17" customFormat="1" ht="20.25" hidden="1" thickBot="1">
      <c r="A5" s="26"/>
      <c r="B5" s="27"/>
      <c r="C5" s="27"/>
      <c r="D5" s="27"/>
      <c r="E5" s="28"/>
      <c r="F5" s="29"/>
      <c r="G5" s="30"/>
      <c r="H5" s="31"/>
      <c r="I5" s="32"/>
      <c r="J5" s="33"/>
      <c r="K5" s="16"/>
    </row>
    <row r="6" spans="1:11" s="17" customFormat="1" ht="20.25" hidden="1" thickBot="1">
      <c r="A6" s="178"/>
      <c r="B6" s="179"/>
      <c r="C6" s="180"/>
      <c r="D6" s="11"/>
      <c r="E6" s="12"/>
      <c r="F6" s="13"/>
      <c r="G6" s="13"/>
      <c r="H6" s="34"/>
      <c r="I6" s="34"/>
      <c r="J6" s="14"/>
      <c r="K6" s="12"/>
    </row>
    <row r="7" spans="1:11" s="17" customFormat="1" ht="19.5" hidden="1">
      <c r="A7" s="35"/>
      <c r="B7" s="36"/>
      <c r="C7" s="36"/>
      <c r="D7" s="15"/>
      <c r="E7" s="16"/>
      <c r="F7" s="37"/>
      <c r="G7" s="37"/>
      <c r="H7" s="38"/>
      <c r="I7" s="30"/>
      <c r="J7" s="15"/>
      <c r="K7" s="16"/>
    </row>
    <row r="8" spans="1:11" s="17" customFormat="1" ht="19.5" hidden="1">
      <c r="A8" s="39"/>
      <c r="B8" s="33"/>
      <c r="C8" s="36"/>
      <c r="D8" s="15"/>
      <c r="E8" s="16"/>
      <c r="F8" s="29"/>
      <c r="G8" s="30"/>
      <c r="H8" s="30"/>
      <c r="I8" s="30"/>
      <c r="J8" s="15"/>
      <c r="K8" s="16"/>
    </row>
    <row r="9" spans="1:11" s="17" customFormat="1" ht="19.5" hidden="1">
      <c r="A9" s="23"/>
      <c r="B9" s="15"/>
      <c r="C9" s="15"/>
      <c r="D9" s="15"/>
      <c r="E9" s="16"/>
      <c r="F9" s="40"/>
      <c r="G9" s="41"/>
      <c r="H9" s="41"/>
      <c r="I9" s="41"/>
      <c r="J9" s="33"/>
      <c r="K9" s="42"/>
    </row>
    <row r="10" spans="1:11" s="17" customFormat="1" ht="19.5" hidden="1">
      <c r="A10" s="23"/>
      <c r="B10" s="15"/>
      <c r="C10" s="15"/>
      <c r="D10" s="15"/>
      <c r="E10" s="16"/>
      <c r="F10" s="40"/>
      <c r="G10" s="43"/>
      <c r="H10" s="43"/>
      <c r="I10" s="43"/>
      <c r="J10" s="15"/>
      <c r="K10" s="16"/>
    </row>
    <row r="11" spans="1:11" s="17" customFormat="1" ht="20.25" hidden="1" thickBot="1">
      <c r="A11" s="23"/>
      <c r="B11" s="15"/>
      <c r="C11" s="15"/>
      <c r="D11" s="15"/>
      <c r="E11" s="16"/>
      <c r="F11" s="44"/>
      <c r="G11" s="13"/>
      <c r="H11" s="14"/>
      <c r="I11" s="11"/>
      <c r="J11" s="11"/>
      <c r="K11" s="12"/>
    </row>
    <row r="12" spans="1:11" s="17" customFormat="1" ht="20.25" hidden="1" thickBot="1">
      <c r="A12" s="26"/>
      <c r="B12" s="27"/>
      <c r="C12" s="27"/>
      <c r="D12" s="27"/>
      <c r="E12" s="28"/>
      <c r="F12" s="45"/>
      <c r="G12" s="46"/>
      <c r="H12" s="27"/>
      <c r="I12" s="27"/>
      <c r="J12" s="47"/>
      <c r="K12" s="48"/>
    </row>
    <row r="13" spans="1:11" s="17" customFormat="1" ht="20.25" hidden="1" thickBot="1">
      <c r="A13" s="9"/>
      <c r="B13" s="10"/>
      <c r="C13" s="11"/>
      <c r="D13" s="10"/>
      <c r="E13" s="12"/>
      <c r="F13" s="150"/>
      <c r="G13" s="24"/>
      <c r="H13" s="49"/>
      <c r="I13" s="50"/>
      <c r="J13" s="50"/>
      <c r="K13" s="51"/>
    </row>
    <row r="14" spans="1:11" s="17" customFormat="1" ht="19.5" hidden="1">
      <c r="A14" s="35"/>
      <c r="B14" s="36"/>
      <c r="C14" s="15"/>
      <c r="D14" s="15"/>
      <c r="E14" s="16"/>
      <c r="F14" s="52"/>
      <c r="G14" s="36"/>
      <c r="J14" s="36"/>
      <c r="K14" s="53"/>
    </row>
    <row r="15" spans="1:11" s="17" customFormat="1" ht="20.25" hidden="1" thickBot="1">
      <c r="A15" s="39"/>
      <c r="B15" s="33"/>
      <c r="C15" s="15"/>
      <c r="D15" s="15"/>
      <c r="E15" s="16"/>
      <c r="F15" s="54"/>
      <c r="G15" s="55"/>
      <c r="H15" s="55"/>
      <c r="I15" s="55"/>
      <c r="J15" s="55"/>
      <c r="K15" s="56"/>
    </row>
    <row r="16" spans="1:11" s="17" customFormat="1" ht="19.5" hidden="1">
      <c r="A16" s="39"/>
      <c r="B16" s="33"/>
      <c r="C16" s="15"/>
      <c r="D16" s="15"/>
      <c r="E16" s="16"/>
      <c r="F16" s="57"/>
      <c r="G16" s="10"/>
      <c r="H16" s="11"/>
      <c r="I16" s="11"/>
      <c r="J16" s="11"/>
      <c r="K16" s="12"/>
    </row>
    <row r="17" spans="1:11" s="17" customFormat="1" ht="19.5" hidden="1">
      <c r="A17" s="39"/>
      <c r="B17" s="33"/>
      <c r="C17" s="15"/>
      <c r="D17" s="15"/>
      <c r="E17" s="16"/>
      <c r="F17" s="23"/>
      <c r="G17" s="19"/>
      <c r="H17" s="15"/>
      <c r="I17" s="15"/>
      <c r="J17" s="15"/>
      <c r="K17" s="16"/>
    </row>
    <row r="18" spans="1:11" s="17" customFormat="1" ht="19.5" hidden="1">
      <c r="A18" s="39"/>
      <c r="B18" s="33"/>
      <c r="C18" s="15"/>
      <c r="D18" s="15"/>
      <c r="E18" s="16"/>
      <c r="F18" s="23"/>
      <c r="G18" s="15"/>
      <c r="H18" s="15"/>
      <c r="I18" s="15"/>
      <c r="J18" s="15"/>
      <c r="K18" s="16"/>
    </row>
    <row r="19" spans="1:11" s="17" customFormat="1" ht="19.5" hidden="1">
      <c r="A19" s="141"/>
      <c r="B19" s="36"/>
      <c r="C19" s="15"/>
      <c r="D19" s="142"/>
      <c r="E19" s="16"/>
      <c r="F19" s="23"/>
      <c r="G19" s="15"/>
      <c r="H19" s="15"/>
      <c r="I19" s="15"/>
      <c r="J19" s="15"/>
      <c r="K19" s="16"/>
    </row>
    <row r="20" spans="1:11" s="17" customFormat="1" ht="19.5" hidden="1">
      <c r="A20" s="35"/>
      <c r="B20" s="36"/>
      <c r="C20" s="15"/>
      <c r="D20" s="15"/>
      <c r="E20" s="16"/>
      <c r="F20" s="23"/>
      <c r="G20" s="15"/>
      <c r="H20" s="15"/>
      <c r="I20" s="15"/>
      <c r="J20" s="15"/>
      <c r="K20" s="16"/>
    </row>
    <row r="21" spans="1:11" s="17" customFormat="1" ht="20.25" hidden="1" thickBot="1">
      <c r="A21" s="54"/>
      <c r="B21" s="36"/>
      <c r="C21" s="15"/>
      <c r="D21" s="27"/>
      <c r="E21" s="28"/>
      <c r="F21" s="26"/>
      <c r="G21" s="27"/>
      <c r="H21" s="27"/>
      <c r="I21" s="27"/>
      <c r="J21" s="27"/>
      <c r="K21" s="28"/>
    </row>
    <row r="22" spans="1:11" s="17" customFormat="1" ht="3" customHeight="1" thickBot="1">
      <c r="A22" s="9"/>
      <c r="B22" s="9"/>
      <c r="C22" s="58"/>
      <c r="D22" s="10"/>
      <c r="E22" s="12"/>
      <c r="F22" s="57"/>
      <c r="G22" s="10"/>
      <c r="H22" s="11"/>
      <c r="I22" s="11"/>
      <c r="J22" s="10"/>
      <c r="K22" s="12"/>
    </row>
    <row r="23" spans="1:11" s="17" customFormat="1" ht="20.25" hidden="1" thickBot="1">
      <c r="A23" s="39"/>
      <c r="B23" s="181"/>
      <c r="C23" s="182"/>
      <c r="D23" s="134"/>
      <c r="E23" s="42"/>
      <c r="F23" s="18"/>
      <c r="G23" s="15"/>
      <c r="H23" s="15"/>
      <c r="I23" s="15"/>
      <c r="J23" s="19"/>
      <c r="K23" s="16"/>
    </row>
    <row r="24" spans="1:11" s="17" customFormat="1" ht="42" hidden="1" customHeight="1" thickBot="1">
      <c r="A24" s="39"/>
      <c r="B24" s="181"/>
      <c r="C24" s="182"/>
      <c r="D24" s="134"/>
      <c r="E24" s="42"/>
      <c r="F24" s="18"/>
      <c r="G24" s="19"/>
      <c r="H24" s="59"/>
      <c r="I24" s="59"/>
      <c r="J24" s="199"/>
      <c r="K24" s="200"/>
    </row>
    <row r="25" spans="1:11" s="17" customFormat="1" ht="20.25" hidden="1" thickBot="1">
      <c r="A25" s="60"/>
      <c r="B25" s="26"/>
      <c r="C25" s="61"/>
      <c r="D25" s="62"/>
      <c r="E25" s="63"/>
      <c r="F25" s="18"/>
      <c r="G25" s="19"/>
      <c r="H25" s="19"/>
      <c r="I25" s="19"/>
      <c r="J25" s="19"/>
      <c r="K25" s="16"/>
    </row>
    <row r="26" spans="1:11" s="17" customFormat="1" ht="20.25" hidden="1" thickBot="1">
      <c r="A26" s="18"/>
      <c r="B26" s="19"/>
      <c r="C26" s="64"/>
      <c r="D26" s="65"/>
      <c r="E26" s="66"/>
      <c r="F26" s="23"/>
      <c r="G26" s="15"/>
      <c r="H26" s="15"/>
      <c r="I26" s="15"/>
      <c r="J26" s="19"/>
      <c r="K26" s="16"/>
    </row>
    <row r="27" spans="1:11" s="17" customFormat="1" ht="20.25" hidden="1" thickBot="1">
      <c r="A27" s="67"/>
      <c r="B27" s="68"/>
      <c r="C27" s="15"/>
      <c r="D27" s="183"/>
      <c r="E27" s="184"/>
      <c r="F27" s="125"/>
      <c r="G27" s="126"/>
      <c r="H27" s="126"/>
      <c r="I27" s="126"/>
      <c r="J27" s="126"/>
      <c r="K27" s="127"/>
    </row>
    <row r="28" spans="1:11" s="17" customFormat="1" ht="19.5">
      <c r="A28" s="192" t="s">
        <v>33</v>
      </c>
      <c r="B28" s="170" t="s">
        <v>1</v>
      </c>
      <c r="C28" s="170" t="s">
        <v>4</v>
      </c>
      <c r="D28" s="185" t="s">
        <v>26</v>
      </c>
      <c r="E28" s="186"/>
      <c r="F28" s="170" t="s">
        <v>34</v>
      </c>
      <c r="G28" s="194" t="s">
        <v>35</v>
      </c>
      <c r="H28" s="197" t="s">
        <v>36</v>
      </c>
      <c r="I28" s="197" t="s">
        <v>36</v>
      </c>
      <c r="J28" s="170"/>
      <c r="K28" s="172"/>
    </row>
    <row r="29" spans="1:11" s="17" customFormat="1" ht="19.5">
      <c r="A29" s="193"/>
      <c r="B29" s="171"/>
      <c r="C29" s="171"/>
      <c r="D29" s="187"/>
      <c r="E29" s="188"/>
      <c r="F29" s="171"/>
      <c r="G29" s="195"/>
      <c r="H29" s="198"/>
      <c r="I29" s="198"/>
      <c r="J29" s="171"/>
      <c r="K29" s="173"/>
    </row>
    <row r="30" spans="1:11" s="17" customFormat="1" ht="20.25" thickBot="1">
      <c r="A30" s="139" t="s">
        <v>37</v>
      </c>
      <c r="B30" s="191"/>
      <c r="C30" s="191"/>
      <c r="D30" s="189"/>
      <c r="E30" s="190"/>
      <c r="F30" s="191"/>
      <c r="G30" s="196"/>
      <c r="H30" s="132" t="s">
        <v>17</v>
      </c>
      <c r="I30" s="132" t="s">
        <v>21</v>
      </c>
      <c r="J30" s="149"/>
      <c r="K30" s="133"/>
    </row>
    <row r="31" spans="1:11" s="17" customFormat="1" ht="19.5" customHeight="1">
      <c r="A31" s="137"/>
      <c r="B31" s="135" t="str">
        <f>DLC!D10</f>
        <v>V-NECK T-SHIRT</v>
      </c>
      <c r="C31" s="128" t="str">
        <f>DLC!E10</f>
        <v>WHITE</v>
      </c>
      <c r="D31" s="201" t="str">
        <f>DLC!B6</f>
        <v>100% COTTON S/J-130 GSM</v>
      </c>
      <c r="E31" s="202"/>
      <c r="F31" s="129">
        <v>4</v>
      </c>
      <c r="G31" s="129">
        <v>61091000</v>
      </c>
      <c r="H31" s="130">
        <f>DLC!N10</f>
        <v>12060</v>
      </c>
      <c r="I31" s="131">
        <f>DLC!C10</f>
        <v>335</v>
      </c>
      <c r="J31" s="151"/>
      <c r="K31" s="152"/>
    </row>
    <row r="32" spans="1:11" s="17" customFormat="1" ht="19.5">
      <c r="A32" s="138" t="s">
        <v>38</v>
      </c>
      <c r="B32" s="135" t="str">
        <f>DLC!D11</f>
        <v>R-NECK T-SHIRT</v>
      </c>
      <c r="C32" s="128" t="str">
        <f>DLC!E11</f>
        <v>WHITE</v>
      </c>
      <c r="D32" s="203"/>
      <c r="E32" s="204"/>
      <c r="F32" s="81">
        <v>4</v>
      </c>
      <c r="G32" s="81">
        <v>61091000</v>
      </c>
      <c r="H32" s="130">
        <f>DLC!N11</f>
        <v>12060</v>
      </c>
      <c r="I32" s="131">
        <f>DLC!C11</f>
        <v>335</v>
      </c>
      <c r="J32" s="153"/>
      <c r="K32" s="152"/>
    </row>
    <row r="33" spans="1:22" s="17" customFormat="1" ht="19.5">
      <c r="A33" s="138" t="s">
        <v>39</v>
      </c>
      <c r="B33" s="135" t="str">
        <f>DLC!D12</f>
        <v>TANK TOP</v>
      </c>
      <c r="C33" s="128" t="str">
        <f>DLC!E12</f>
        <v>WHITE</v>
      </c>
      <c r="D33" s="203"/>
      <c r="E33" s="204"/>
      <c r="F33" s="81">
        <v>4</v>
      </c>
      <c r="G33" s="81">
        <v>61091000</v>
      </c>
      <c r="H33" s="130">
        <f>DLC!N12</f>
        <v>5040</v>
      </c>
      <c r="I33" s="131">
        <f>DLC!C12</f>
        <v>140</v>
      </c>
      <c r="J33" s="153"/>
      <c r="K33" s="152"/>
    </row>
    <row r="34" spans="1:22" s="17" customFormat="1" ht="19.5">
      <c r="A34" s="138" t="s">
        <v>40</v>
      </c>
      <c r="B34" s="136" t="str">
        <f>'DLC (2)'!D10</f>
        <v>V-NECK T-SHIRT</v>
      </c>
      <c r="C34" s="122" t="str">
        <f>'DLC (2)'!E10</f>
        <v>BLACK+GREY+BLUE</v>
      </c>
      <c r="D34" s="203"/>
      <c r="E34" s="204"/>
      <c r="F34" s="81">
        <v>4</v>
      </c>
      <c r="G34" s="81">
        <v>61091000</v>
      </c>
      <c r="H34" s="123">
        <f>'DLC (2)'!N10</f>
        <v>12060</v>
      </c>
      <c r="I34" s="124">
        <f>'DLC (2)'!C10</f>
        <v>335</v>
      </c>
      <c r="J34" s="153"/>
      <c r="K34" s="152"/>
    </row>
    <row r="35" spans="1:22" s="17" customFormat="1" ht="19.5">
      <c r="A35" s="138" t="s">
        <v>41</v>
      </c>
      <c r="B35" s="136" t="str">
        <f>'DLC (2)'!D11</f>
        <v>R-NECK T-SHIRT</v>
      </c>
      <c r="C35" s="122" t="str">
        <f>'DLC (2)'!E11</f>
        <v>BLACK+GREY+BLUE</v>
      </c>
      <c r="D35" s="203"/>
      <c r="E35" s="204"/>
      <c r="F35" s="81">
        <v>4</v>
      </c>
      <c r="G35" s="81">
        <v>61091000</v>
      </c>
      <c r="H35" s="123">
        <f>'DLC (2)'!N11</f>
        <v>12060</v>
      </c>
      <c r="I35" s="124">
        <f>'DLC (2)'!C11</f>
        <v>335</v>
      </c>
      <c r="J35" s="153"/>
      <c r="K35" s="152"/>
    </row>
    <row r="36" spans="1:22" s="17" customFormat="1" ht="20.25" thickBot="1">
      <c r="A36" s="138"/>
      <c r="B36" s="157" t="str">
        <f>'DLC (2)'!D12</f>
        <v>TANK TOP</v>
      </c>
      <c r="C36" s="158" t="str">
        <f>'DLC (2)'!E12</f>
        <v>BLACK+GREY+BLUE</v>
      </c>
      <c r="D36" s="205"/>
      <c r="E36" s="206"/>
      <c r="F36" s="159">
        <v>4</v>
      </c>
      <c r="G36" s="159">
        <v>61091000</v>
      </c>
      <c r="H36" s="160">
        <f>'DLC (2)'!N12</f>
        <v>5040</v>
      </c>
      <c r="I36" s="161">
        <f>'DLC (2)'!C12</f>
        <v>140</v>
      </c>
      <c r="J36" s="162"/>
      <c r="K36" s="163"/>
    </row>
    <row r="37" spans="1:22" s="17" customFormat="1" ht="20.25" thickBot="1">
      <c r="A37" s="164"/>
      <c r="B37" s="165"/>
      <c r="C37" s="165"/>
      <c r="D37" s="165"/>
      <c r="E37" s="213" t="s">
        <v>42</v>
      </c>
      <c r="F37" s="213"/>
      <c r="G37" s="214"/>
      <c r="H37" s="166">
        <f>SUM(H31:H36)</f>
        <v>58320</v>
      </c>
      <c r="I37" s="167">
        <f>SUM(I31:I36)</f>
        <v>1620</v>
      </c>
      <c r="J37" s="168"/>
      <c r="K37" s="169"/>
    </row>
    <row r="38" spans="1:22" s="17" customFormat="1" ht="19.5">
      <c r="A38" s="69"/>
      <c r="B38" s="70"/>
      <c r="C38" s="70"/>
      <c r="D38" s="70"/>
      <c r="E38" s="70"/>
      <c r="F38" s="70"/>
      <c r="G38" s="70"/>
      <c r="H38" s="71"/>
      <c r="I38" s="71"/>
      <c r="J38" s="72"/>
      <c r="K38" s="73"/>
    </row>
    <row r="39" spans="1:22" s="17" customFormat="1" ht="19.5">
      <c r="A39" s="215"/>
      <c r="B39" s="216"/>
      <c r="C39" s="216"/>
      <c r="D39" s="216"/>
      <c r="E39" s="216"/>
      <c r="F39" s="216"/>
      <c r="G39" s="216"/>
      <c r="H39" s="216"/>
      <c r="I39" s="216"/>
      <c r="J39" s="216"/>
      <c r="K39" s="217"/>
    </row>
    <row r="40" spans="1:22" s="17" customFormat="1" ht="20.25" thickBot="1">
      <c r="A40" s="74"/>
      <c r="B40" s="75"/>
      <c r="C40" s="75"/>
      <c r="D40" s="75"/>
      <c r="E40" s="75"/>
      <c r="F40" s="75"/>
      <c r="G40" s="75"/>
      <c r="H40" s="140"/>
      <c r="I40" s="76"/>
      <c r="J40" s="76"/>
      <c r="K40" s="77"/>
    </row>
    <row r="41" spans="1:22" s="79" customFormat="1" ht="19.5">
      <c r="A41" s="78" t="s">
        <v>58</v>
      </c>
      <c r="B41" s="218">
        <f>H37</f>
        <v>58320</v>
      </c>
      <c r="C41" s="219"/>
      <c r="D41" s="143"/>
      <c r="E41" s="144"/>
      <c r="F41" s="144"/>
      <c r="G41" s="144"/>
      <c r="H41" s="144"/>
      <c r="I41" s="144"/>
      <c r="J41" s="144"/>
      <c r="K41" s="145"/>
    </row>
    <row r="42" spans="1:22" s="79" customFormat="1" ht="19.5">
      <c r="A42" s="82" t="s">
        <v>43</v>
      </c>
      <c r="B42" s="211">
        <f>I37</f>
        <v>1620</v>
      </c>
      <c r="C42" s="212"/>
      <c r="D42" s="143"/>
      <c r="E42" s="144"/>
      <c r="F42" s="144"/>
      <c r="G42" s="144"/>
      <c r="H42" s="144"/>
      <c r="I42" s="144"/>
      <c r="J42" s="144"/>
      <c r="K42" s="145"/>
    </row>
    <row r="43" spans="1:22" s="79" customFormat="1" ht="19.5">
      <c r="A43" s="82" t="s">
        <v>44</v>
      </c>
      <c r="B43" s="207">
        <v>14500.99</v>
      </c>
      <c r="C43" s="208"/>
      <c r="D43" s="143"/>
      <c r="E43" s="144"/>
      <c r="F43" s="144"/>
      <c r="G43" s="144"/>
      <c r="H43" s="144"/>
      <c r="I43" s="144"/>
      <c r="J43" s="144"/>
      <c r="K43" s="145"/>
    </row>
    <row r="44" spans="1:22" s="79" customFormat="1" ht="19.5">
      <c r="A44" s="82" t="s">
        <v>45</v>
      </c>
      <c r="B44" s="207">
        <v>16120.99</v>
      </c>
      <c r="C44" s="208"/>
      <c r="D44" s="143"/>
      <c r="E44" s="144"/>
      <c r="F44" s="144"/>
      <c r="G44" s="144"/>
      <c r="H44" s="144"/>
      <c r="I44" s="144"/>
      <c r="J44" s="144"/>
      <c r="K44" s="145"/>
    </row>
    <row r="45" spans="1:22" s="79" customFormat="1" ht="20.25" thickBot="1">
      <c r="A45" s="80" t="s">
        <v>25</v>
      </c>
      <c r="B45" s="209">
        <f>DLC!V13+'DLC (2)'!V13</f>
        <v>42.524999999999999</v>
      </c>
      <c r="C45" s="210"/>
      <c r="D45" s="146"/>
      <c r="E45" s="147"/>
      <c r="F45" s="147"/>
      <c r="G45" s="147"/>
      <c r="H45" s="147"/>
      <c r="I45" s="147"/>
      <c r="J45" s="147"/>
      <c r="K45" s="148"/>
    </row>
    <row r="46" spans="1:22" ht="18">
      <c r="A46" s="2"/>
      <c r="B46" s="2"/>
      <c r="C46" s="2" t="s">
        <v>31</v>
      </c>
      <c r="D46" s="2"/>
      <c r="E46" s="2"/>
      <c r="F46" s="2"/>
      <c r="G46" s="2"/>
      <c r="H46" s="3"/>
      <c r="I46" s="3"/>
      <c r="J46" s="3"/>
      <c r="K46" s="2"/>
      <c r="O46" s="4"/>
      <c r="P46" s="4"/>
      <c r="Q46" s="4"/>
      <c r="R46" s="4"/>
      <c r="S46" s="4"/>
      <c r="T46" s="4"/>
      <c r="U46" s="4"/>
      <c r="V46" s="4"/>
    </row>
    <row r="47" spans="1:22" ht="18">
      <c r="A47" s="6"/>
      <c r="B47" s="6"/>
      <c r="C47" s="6"/>
      <c r="D47" s="6"/>
      <c r="E47" s="6"/>
      <c r="F47" s="6"/>
      <c r="G47" s="7"/>
      <c r="H47" s="6"/>
      <c r="I47" s="6"/>
      <c r="J47" s="6"/>
      <c r="K47" s="6"/>
      <c r="O47" s="4"/>
      <c r="P47" s="4"/>
      <c r="Q47" s="4"/>
      <c r="R47" s="4"/>
      <c r="S47" s="4"/>
      <c r="T47" s="4"/>
      <c r="U47" s="4"/>
      <c r="V47" s="4"/>
    </row>
    <row r="48" spans="1:22" ht="18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O48" s="4"/>
      <c r="P48" s="4"/>
      <c r="Q48" s="4"/>
      <c r="R48" s="4"/>
      <c r="S48" s="4"/>
      <c r="T48" s="4"/>
      <c r="U48" s="4"/>
      <c r="V48" s="4"/>
    </row>
    <row r="49" spans="1:22" ht="18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O49" s="4"/>
      <c r="P49" s="4"/>
      <c r="Q49" s="4"/>
      <c r="R49" s="4"/>
      <c r="S49" s="4"/>
      <c r="T49" s="4"/>
      <c r="U49" s="4"/>
      <c r="V49" s="4"/>
    </row>
    <row r="50" spans="1:22" ht="18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O50" s="4"/>
      <c r="P50" s="4"/>
      <c r="Q50" s="4"/>
      <c r="R50" s="4"/>
      <c r="S50" s="4"/>
      <c r="T50" s="4"/>
      <c r="U50" s="4"/>
      <c r="V50" s="4"/>
    </row>
    <row r="51" spans="1:22" ht="18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O51" s="4"/>
      <c r="P51" s="4"/>
      <c r="Q51" s="4"/>
      <c r="R51" s="4"/>
      <c r="S51" s="4"/>
      <c r="T51" s="4"/>
      <c r="U51" s="4"/>
      <c r="V51" s="4"/>
    </row>
    <row r="52" spans="1:22" ht="18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O52" s="4"/>
      <c r="P52" s="4"/>
      <c r="Q52" s="4"/>
      <c r="R52" s="4"/>
      <c r="S52" s="4"/>
      <c r="T52" s="4"/>
      <c r="U52" s="4"/>
      <c r="V52" s="4"/>
    </row>
    <row r="53" spans="1:22" ht="18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O53" s="4"/>
      <c r="P53" s="4"/>
      <c r="Q53" s="4"/>
      <c r="R53" s="4"/>
      <c r="S53" s="4"/>
      <c r="T53" s="4"/>
      <c r="U53" s="4"/>
      <c r="V53" s="4"/>
    </row>
    <row r="54" spans="1:22" ht="18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O54" s="4"/>
      <c r="P54" s="4"/>
      <c r="Q54" s="4"/>
      <c r="R54" s="4"/>
      <c r="S54" s="4"/>
      <c r="T54" s="4"/>
      <c r="U54" s="4"/>
      <c r="V54" s="4"/>
    </row>
    <row r="55" spans="1:22" ht="18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O55" s="4"/>
      <c r="P55" s="4"/>
      <c r="Q55" s="4"/>
      <c r="R55" s="4"/>
      <c r="S55" s="4"/>
      <c r="T55" s="4"/>
      <c r="U55" s="4"/>
      <c r="V55" s="4"/>
    </row>
    <row r="56" spans="1:22" ht="18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O56" s="4"/>
      <c r="P56" s="4"/>
      <c r="Q56" s="4"/>
      <c r="R56" s="4"/>
      <c r="S56" s="4"/>
      <c r="T56" s="4"/>
      <c r="U56" s="4"/>
      <c r="V56" s="4"/>
    </row>
    <row r="57" spans="1:22" ht="18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O57" s="4"/>
      <c r="P57" s="4"/>
      <c r="Q57" s="4"/>
      <c r="R57" s="4"/>
      <c r="S57" s="4"/>
      <c r="T57" s="4"/>
      <c r="U57" s="4"/>
      <c r="V57" s="4"/>
    </row>
    <row r="58" spans="1:22" ht="18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O58" s="4"/>
      <c r="P58" s="4"/>
      <c r="Q58" s="4"/>
      <c r="R58" s="4"/>
      <c r="S58" s="4"/>
      <c r="T58" s="4"/>
      <c r="U58" s="4"/>
      <c r="V58" s="4"/>
    </row>
    <row r="59" spans="1:22" ht="18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O59" s="4"/>
      <c r="P59" s="4"/>
      <c r="Q59" s="4"/>
      <c r="R59" s="4"/>
      <c r="S59" s="4"/>
      <c r="T59" s="4"/>
      <c r="U59" s="4"/>
      <c r="V59" s="4"/>
    </row>
    <row r="60" spans="1:22" ht="18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O60" s="4"/>
      <c r="P60" s="4"/>
      <c r="Q60" s="4"/>
      <c r="R60" s="4"/>
      <c r="S60" s="4"/>
      <c r="T60" s="4"/>
      <c r="U60" s="4"/>
      <c r="V60" s="4"/>
    </row>
    <row r="61" spans="1:22" ht="18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O61" s="4"/>
      <c r="P61" s="4"/>
      <c r="Q61" s="4"/>
      <c r="R61" s="4"/>
      <c r="S61" s="4"/>
      <c r="T61" s="4"/>
      <c r="U61" s="4"/>
      <c r="V61" s="4"/>
    </row>
    <row r="62" spans="1:22" ht="18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O62" s="4"/>
      <c r="P62" s="4"/>
      <c r="Q62" s="4"/>
      <c r="R62" s="4"/>
      <c r="S62" s="4"/>
      <c r="T62" s="4"/>
      <c r="U62" s="4"/>
      <c r="V62" s="4"/>
    </row>
    <row r="63" spans="1:22" ht="18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O63" s="4"/>
      <c r="P63" s="4"/>
      <c r="Q63" s="4"/>
      <c r="R63" s="4"/>
      <c r="S63" s="4"/>
      <c r="T63" s="4"/>
      <c r="U63" s="4"/>
      <c r="V63" s="4"/>
    </row>
    <row r="64" spans="1:22" ht="18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O64" s="4"/>
      <c r="P64" s="4"/>
      <c r="Q64" s="4"/>
      <c r="R64" s="4"/>
      <c r="S64" s="4"/>
      <c r="T64" s="4"/>
      <c r="U64" s="4"/>
      <c r="V64" s="4"/>
    </row>
    <row r="65" spans="1:22" ht="18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O65" s="4"/>
      <c r="P65" s="4"/>
      <c r="Q65" s="4"/>
      <c r="R65" s="4"/>
      <c r="S65" s="4"/>
      <c r="T65" s="4"/>
      <c r="U65" s="4"/>
      <c r="V65" s="4"/>
    </row>
    <row r="66" spans="1:22" ht="18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O66" s="4"/>
      <c r="P66" s="4"/>
      <c r="Q66" s="4"/>
      <c r="R66" s="4"/>
      <c r="S66" s="4"/>
      <c r="T66" s="4"/>
      <c r="U66" s="4"/>
      <c r="V66" s="4"/>
    </row>
    <row r="67" spans="1:22" ht="18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O67" s="4"/>
      <c r="P67" s="4"/>
      <c r="Q67" s="4"/>
      <c r="R67" s="4"/>
      <c r="S67" s="4"/>
      <c r="T67" s="4"/>
      <c r="U67" s="4"/>
      <c r="V67" s="4"/>
    </row>
    <row r="68" spans="1:22" ht="18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O68" s="4"/>
      <c r="P68" s="4"/>
      <c r="Q68" s="4"/>
      <c r="R68" s="4"/>
      <c r="S68" s="4"/>
      <c r="T68" s="4"/>
      <c r="U68" s="4"/>
      <c r="V68" s="4"/>
    </row>
    <row r="69" spans="1:22" ht="18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O69" s="4"/>
      <c r="P69" s="4"/>
      <c r="Q69" s="4"/>
      <c r="R69" s="4"/>
      <c r="S69" s="4"/>
      <c r="T69" s="4"/>
      <c r="U69" s="4"/>
      <c r="V69" s="4"/>
    </row>
    <row r="70" spans="1:22" ht="18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O70" s="4"/>
      <c r="P70" s="4"/>
      <c r="Q70" s="4"/>
      <c r="R70" s="4"/>
      <c r="S70" s="4"/>
      <c r="T70" s="4"/>
      <c r="U70" s="4"/>
      <c r="V70" s="4"/>
    </row>
    <row r="71" spans="1:22" ht="18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O71" s="4"/>
      <c r="P71" s="4"/>
      <c r="Q71" s="4"/>
      <c r="R71" s="4"/>
      <c r="S71" s="4"/>
      <c r="T71" s="4"/>
      <c r="U71" s="4"/>
      <c r="V71" s="4"/>
    </row>
    <row r="72" spans="1:22" ht="18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O72" s="4"/>
      <c r="P72" s="4"/>
      <c r="Q72" s="4"/>
      <c r="R72" s="4"/>
      <c r="S72" s="4"/>
      <c r="T72" s="4"/>
      <c r="U72" s="4"/>
      <c r="V72" s="4"/>
    </row>
    <row r="73" spans="1:22" ht="18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O73" s="4"/>
      <c r="P73" s="4"/>
      <c r="Q73" s="4"/>
      <c r="R73" s="4"/>
      <c r="S73" s="4"/>
      <c r="T73" s="4"/>
      <c r="U73" s="4"/>
      <c r="V73" s="4"/>
    </row>
    <row r="74" spans="1:22" ht="18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O74" s="4"/>
      <c r="P74" s="4"/>
      <c r="Q74" s="4"/>
      <c r="R74" s="4"/>
      <c r="S74" s="4"/>
      <c r="T74" s="4"/>
      <c r="U74" s="4"/>
      <c r="V74" s="4"/>
    </row>
    <row r="75" spans="1:22" ht="18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O75" s="4"/>
      <c r="P75" s="4"/>
      <c r="Q75" s="4"/>
      <c r="R75" s="4"/>
      <c r="S75" s="4"/>
      <c r="T75" s="4"/>
      <c r="U75" s="4"/>
      <c r="V75" s="4"/>
    </row>
    <row r="76" spans="1:22" ht="18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O76" s="4"/>
      <c r="P76" s="4"/>
      <c r="Q76" s="4"/>
      <c r="R76" s="4"/>
      <c r="S76" s="4"/>
      <c r="T76" s="4"/>
      <c r="U76" s="4"/>
      <c r="V76" s="4"/>
    </row>
    <row r="77" spans="1:22" ht="18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O77" s="4"/>
      <c r="P77" s="4"/>
      <c r="Q77" s="4"/>
      <c r="R77" s="4"/>
      <c r="S77" s="4"/>
      <c r="T77" s="4"/>
      <c r="U77" s="4"/>
      <c r="V77" s="4"/>
    </row>
    <row r="78" spans="1:22" ht="18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O78" s="4"/>
      <c r="P78" s="4"/>
      <c r="Q78" s="4"/>
      <c r="R78" s="4"/>
      <c r="S78" s="4"/>
      <c r="T78" s="4"/>
      <c r="U78" s="4"/>
      <c r="V78" s="4"/>
    </row>
    <row r="79" spans="1:22" ht="18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O79" s="4"/>
      <c r="P79" s="4"/>
      <c r="Q79" s="4"/>
      <c r="R79" s="4"/>
      <c r="S79" s="4"/>
      <c r="T79" s="4"/>
      <c r="U79" s="4"/>
      <c r="V79" s="4"/>
    </row>
    <row r="80" spans="1:22" ht="18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O80" s="4"/>
      <c r="P80" s="4"/>
      <c r="Q80" s="4"/>
      <c r="R80" s="4"/>
      <c r="S80" s="4"/>
      <c r="T80" s="4"/>
      <c r="U80" s="4"/>
      <c r="V80" s="4"/>
    </row>
    <row r="81" spans="1:22" ht="18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O81" s="4"/>
      <c r="P81" s="4"/>
      <c r="Q81" s="4"/>
      <c r="R81" s="4"/>
      <c r="S81" s="4"/>
      <c r="T81" s="4"/>
      <c r="U81" s="4"/>
      <c r="V81" s="4"/>
    </row>
    <row r="82" spans="1:22" ht="18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O82" s="4"/>
      <c r="P82" s="4"/>
      <c r="Q82" s="4"/>
      <c r="R82" s="4"/>
      <c r="S82" s="4"/>
      <c r="T82" s="4"/>
      <c r="U82" s="4"/>
      <c r="V82" s="4"/>
    </row>
    <row r="83" spans="1:22" ht="18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O83" s="4"/>
      <c r="P83" s="4"/>
      <c r="Q83" s="4"/>
      <c r="R83" s="4"/>
      <c r="S83" s="4"/>
      <c r="T83" s="4"/>
      <c r="U83" s="4"/>
      <c r="V83" s="4"/>
    </row>
    <row r="84" spans="1:22" ht="18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O84" s="4"/>
      <c r="P84" s="4"/>
      <c r="Q84" s="4"/>
      <c r="R84" s="4"/>
      <c r="S84" s="4"/>
      <c r="T84" s="4"/>
      <c r="U84" s="4"/>
      <c r="V84" s="4"/>
    </row>
    <row r="85" spans="1:22" ht="18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O85" s="4"/>
      <c r="P85" s="4"/>
      <c r="Q85" s="4"/>
      <c r="R85" s="4"/>
      <c r="S85" s="4"/>
      <c r="T85" s="4"/>
      <c r="U85" s="4"/>
      <c r="V85" s="4"/>
    </row>
    <row r="86" spans="1:22" ht="18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O86" s="4"/>
      <c r="P86" s="4"/>
      <c r="Q86" s="4"/>
      <c r="R86" s="4"/>
      <c r="S86" s="4"/>
      <c r="T86" s="4"/>
      <c r="U86" s="4"/>
      <c r="V86" s="4"/>
    </row>
    <row r="87" spans="1:22" ht="18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O87" s="4"/>
      <c r="P87" s="4"/>
      <c r="Q87" s="4"/>
      <c r="R87" s="4"/>
      <c r="S87" s="4"/>
      <c r="T87" s="4"/>
      <c r="U87" s="4"/>
      <c r="V87" s="4"/>
    </row>
    <row r="88" spans="1:22" ht="18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O88" s="4"/>
      <c r="P88" s="4"/>
      <c r="Q88" s="4"/>
      <c r="R88" s="4"/>
      <c r="S88" s="4"/>
      <c r="T88" s="4"/>
      <c r="U88" s="4"/>
      <c r="V88" s="4"/>
    </row>
    <row r="89" spans="1:22" ht="18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O89" s="4"/>
      <c r="P89" s="4"/>
      <c r="Q89" s="4"/>
      <c r="R89" s="4"/>
      <c r="S89" s="4"/>
      <c r="T89" s="4"/>
      <c r="U89" s="4"/>
      <c r="V89" s="4"/>
    </row>
    <row r="90" spans="1:22" ht="18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O90" s="4"/>
      <c r="P90" s="4"/>
      <c r="Q90" s="4"/>
      <c r="R90" s="4"/>
      <c r="S90" s="4"/>
      <c r="T90" s="4"/>
      <c r="U90" s="4"/>
      <c r="V90" s="4"/>
    </row>
    <row r="91" spans="1:22" ht="18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O91" s="4"/>
      <c r="P91" s="4"/>
      <c r="Q91" s="4"/>
      <c r="R91" s="4"/>
      <c r="S91" s="4"/>
      <c r="T91" s="4"/>
      <c r="U91" s="4"/>
      <c r="V91" s="4"/>
    </row>
    <row r="92" spans="1:22" ht="18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O92" s="4"/>
      <c r="P92" s="4"/>
      <c r="Q92" s="4"/>
      <c r="R92" s="4"/>
      <c r="S92" s="4"/>
      <c r="T92" s="4"/>
      <c r="U92" s="4"/>
      <c r="V92" s="4"/>
    </row>
    <row r="93" spans="1:22" ht="18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O93" s="4"/>
      <c r="P93" s="4"/>
      <c r="Q93" s="4"/>
      <c r="R93" s="4"/>
      <c r="S93" s="4"/>
      <c r="T93" s="4"/>
      <c r="U93" s="4"/>
      <c r="V93" s="4"/>
    </row>
    <row r="94" spans="1:22" ht="18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O94" s="4"/>
      <c r="P94" s="4"/>
      <c r="Q94" s="4"/>
      <c r="R94" s="4"/>
      <c r="S94" s="4"/>
      <c r="T94" s="4"/>
      <c r="U94" s="4"/>
      <c r="V94" s="4"/>
    </row>
    <row r="95" spans="1:22">
      <c r="O95" s="4"/>
      <c r="P95" s="4"/>
      <c r="Q95" s="4"/>
      <c r="R95" s="4"/>
      <c r="S95" s="4"/>
      <c r="T95" s="4"/>
      <c r="U95" s="4"/>
      <c r="V95" s="4"/>
    </row>
    <row r="96" spans="1:22">
      <c r="O96" s="4"/>
      <c r="P96" s="4"/>
      <c r="Q96" s="4"/>
      <c r="R96" s="4"/>
      <c r="S96" s="4"/>
      <c r="T96" s="4"/>
      <c r="U96" s="4"/>
      <c r="V96" s="4"/>
    </row>
    <row r="97" spans="1:22">
      <c r="O97" s="4"/>
      <c r="P97" s="4"/>
      <c r="Q97" s="4"/>
      <c r="R97" s="4"/>
      <c r="S97" s="4"/>
      <c r="T97" s="4"/>
      <c r="U97" s="4"/>
      <c r="V97" s="4"/>
    </row>
    <row r="98" spans="1:22">
      <c r="O98" s="4"/>
      <c r="P98" s="4"/>
      <c r="Q98" s="4"/>
      <c r="R98" s="4"/>
      <c r="S98" s="4"/>
      <c r="T98" s="4"/>
      <c r="U98" s="4"/>
      <c r="V98" s="4"/>
    </row>
    <row r="99" spans="1:22">
      <c r="O99" s="4"/>
      <c r="P99" s="4"/>
      <c r="Q99" s="4"/>
      <c r="R99" s="4"/>
      <c r="S99" s="4"/>
      <c r="T99" s="4"/>
      <c r="U99" s="4"/>
      <c r="V99" s="4"/>
    </row>
    <row r="100" spans="1:22">
      <c r="O100" s="4"/>
      <c r="P100" s="4"/>
      <c r="Q100" s="4"/>
      <c r="R100" s="4"/>
      <c r="S100" s="4"/>
      <c r="T100" s="4"/>
      <c r="U100" s="4"/>
      <c r="V100" s="4"/>
    </row>
    <row r="101" spans="1:22">
      <c r="O101" s="4"/>
      <c r="P101" s="4"/>
      <c r="Q101" s="4"/>
      <c r="R101" s="4"/>
      <c r="S101" s="4"/>
      <c r="T101" s="4"/>
      <c r="U101" s="4"/>
      <c r="V101" s="4"/>
    </row>
    <row r="102" spans="1:2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4"/>
      <c r="P102" s="4"/>
      <c r="Q102" s="4"/>
      <c r="R102" s="4"/>
      <c r="S102" s="4"/>
      <c r="T102" s="4"/>
      <c r="U102" s="4"/>
      <c r="V102" s="4"/>
    </row>
    <row r="103" spans="1:2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4"/>
      <c r="P103" s="4"/>
      <c r="Q103" s="4"/>
      <c r="R103" s="4"/>
      <c r="S103" s="4"/>
      <c r="T103" s="4"/>
      <c r="U103" s="4"/>
      <c r="V103" s="4"/>
    </row>
    <row r="104" spans="1:2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4"/>
      <c r="P104" s="4"/>
      <c r="Q104" s="4"/>
      <c r="R104" s="4"/>
      <c r="S104" s="4"/>
      <c r="T104" s="4"/>
      <c r="U104" s="4"/>
      <c r="V104" s="4"/>
    </row>
    <row r="105" spans="1:2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4"/>
      <c r="P105" s="4"/>
      <c r="Q105" s="4"/>
      <c r="R105" s="4"/>
      <c r="S105" s="4"/>
      <c r="T105" s="4"/>
      <c r="U105" s="4"/>
      <c r="V105" s="4"/>
    </row>
    <row r="106" spans="1:2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4"/>
      <c r="P106" s="4"/>
      <c r="Q106" s="4"/>
      <c r="R106" s="4"/>
      <c r="S106" s="4"/>
      <c r="T106" s="4"/>
      <c r="U106" s="4"/>
      <c r="V106" s="4"/>
    </row>
    <row r="107" spans="1:2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4"/>
      <c r="P107" s="4"/>
      <c r="Q107" s="4"/>
      <c r="R107" s="4"/>
      <c r="S107" s="4"/>
      <c r="T107" s="4"/>
      <c r="U107" s="4"/>
      <c r="V107" s="4"/>
    </row>
    <row r="108" spans="1:2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4"/>
      <c r="P108" s="4"/>
      <c r="Q108" s="4"/>
      <c r="R108" s="4"/>
      <c r="S108" s="4"/>
      <c r="T108" s="4"/>
      <c r="U108" s="4"/>
      <c r="V108" s="4"/>
    </row>
    <row r="109" spans="1:2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4"/>
      <c r="P109" s="4"/>
      <c r="Q109" s="4"/>
      <c r="R109" s="4"/>
      <c r="S109" s="4"/>
      <c r="T109" s="4"/>
      <c r="U109" s="4"/>
      <c r="V109" s="4"/>
    </row>
    <row r="110" spans="1:2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4"/>
      <c r="P110" s="4"/>
      <c r="Q110" s="4"/>
      <c r="R110" s="4"/>
      <c r="S110" s="4"/>
      <c r="T110" s="4"/>
      <c r="U110" s="4"/>
      <c r="V110" s="4"/>
    </row>
    <row r="111" spans="1:2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4"/>
      <c r="P111" s="4"/>
      <c r="Q111" s="4"/>
      <c r="R111" s="4"/>
      <c r="S111" s="4"/>
      <c r="T111" s="4"/>
      <c r="U111" s="4"/>
      <c r="V111" s="4"/>
    </row>
    <row r="112" spans="1:2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4"/>
      <c r="P112" s="4"/>
      <c r="Q112" s="4"/>
      <c r="R112" s="4"/>
      <c r="S112" s="4"/>
      <c r="T112" s="4"/>
      <c r="U112" s="4"/>
      <c r="V112" s="4"/>
    </row>
    <row r="113" spans="1:2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4"/>
      <c r="P113" s="4"/>
      <c r="Q113" s="4"/>
      <c r="R113" s="4"/>
      <c r="S113" s="4"/>
      <c r="T113" s="4"/>
      <c r="U113" s="4"/>
      <c r="V113" s="4"/>
    </row>
    <row r="114" spans="1:2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4"/>
      <c r="P114" s="4"/>
      <c r="Q114" s="4"/>
      <c r="R114" s="4"/>
      <c r="S114" s="4"/>
      <c r="T114" s="4"/>
      <c r="U114" s="4"/>
      <c r="V114" s="4"/>
    </row>
    <row r="115" spans="1:2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4"/>
      <c r="P115" s="4"/>
      <c r="Q115" s="4"/>
      <c r="R115" s="4"/>
      <c r="S115" s="4"/>
      <c r="T115" s="4"/>
      <c r="U115" s="4"/>
      <c r="V115" s="4"/>
    </row>
    <row r="116" spans="1:2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4"/>
      <c r="P116" s="4"/>
      <c r="Q116" s="4"/>
      <c r="R116" s="4"/>
      <c r="S116" s="4"/>
      <c r="T116" s="4"/>
      <c r="U116" s="4"/>
      <c r="V116" s="4"/>
    </row>
    <row r="117" spans="1:2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4"/>
      <c r="P117" s="4"/>
      <c r="Q117" s="4"/>
      <c r="R117" s="4"/>
      <c r="S117" s="4"/>
      <c r="T117" s="4"/>
      <c r="U117" s="4"/>
      <c r="V117" s="4"/>
    </row>
    <row r="118" spans="1:2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4"/>
      <c r="P118" s="4"/>
      <c r="Q118" s="4"/>
      <c r="R118" s="4"/>
      <c r="S118" s="4"/>
      <c r="T118" s="4"/>
      <c r="U118" s="4"/>
      <c r="V118" s="4"/>
    </row>
    <row r="119" spans="1:2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4"/>
      <c r="P119" s="4"/>
      <c r="Q119" s="4"/>
      <c r="R119" s="4"/>
      <c r="S119" s="4"/>
      <c r="T119" s="4"/>
      <c r="U119" s="4"/>
      <c r="V119" s="4"/>
    </row>
    <row r="120" spans="1:2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4"/>
      <c r="P120" s="4"/>
      <c r="Q120" s="4"/>
      <c r="R120" s="4"/>
      <c r="S120" s="4"/>
      <c r="T120" s="4"/>
      <c r="U120" s="4"/>
      <c r="V120" s="4"/>
    </row>
    <row r="121" spans="1:2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4"/>
      <c r="P121" s="4"/>
      <c r="Q121" s="4"/>
      <c r="R121" s="4"/>
      <c r="S121" s="4"/>
      <c r="T121" s="4"/>
      <c r="U121" s="4"/>
      <c r="V121" s="4"/>
    </row>
    <row r="122" spans="1:2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4"/>
      <c r="P122" s="4"/>
      <c r="Q122" s="4"/>
      <c r="R122" s="4"/>
      <c r="S122" s="4"/>
      <c r="T122" s="4"/>
      <c r="U122" s="4"/>
      <c r="V122" s="4"/>
    </row>
    <row r="123" spans="1:2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4"/>
      <c r="P123" s="4"/>
      <c r="Q123" s="4"/>
      <c r="R123" s="4"/>
      <c r="S123" s="4"/>
      <c r="T123" s="4"/>
      <c r="U123" s="4"/>
      <c r="V123" s="4"/>
    </row>
    <row r="124" spans="1:2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4"/>
      <c r="P124" s="4"/>
      <c r="Q124" s="4"/>
      <c r="R124" s="4"/>
      <c r="S124" s="4"/>
      <c r="T124" s="4"/>
      <c r="U124" s="4"/>
      <c r="V124" s="4"/>
    </row>
    <row r="125" spans="1:2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4"/>
      <c r="P125" s="4"/>
      <c r="Q125" s="4"/>
      <c r="R125" s="4"/>
      <c r="S125" s="4"/>
      <c r="T125" s="4"/>
      <c r="U125" s="4"/>
      <c r="V125" s="4"/>
    </row>
    <row r="126" spans="1:2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4"/>
      <c r="P126" s="4"/>
      <c r="Q126" s="4"/>
      <c r="R126" s="4"/>
      <c r="S126" s="4"/>
      <c r="T126" s="4"/>
      <c r="U126" s="4"/>
      <c r="V126" s="4"/>
    </row>
    <row r="127" spans="1:2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4"/>
      <c r="P127" s="4"/>
      <c r="Q127" s="4"/>
      <c r="R127" s="4"/>
      <c r="S127" s="4"/>
      <c r="T127" s="4"/>
      <c r="U127" s="4"/>
      <c r="V127" s="4"/>
    </row>
    <row r="128" spans="1:2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4"/>
      <c r="P128" s="4"/>
      <c r="Q128" s="4"/>
      <c r="R128" s="4"/>
      <c r="S128" s="4"/>
      <c r="T128" s="4"/>
      <c r="U128" s="4"/>
      <c r="V128" s="4"/>
    </row>
    <row r="129" spans="1:2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4"/>
      <c r="P129" s="4"/>
      <c r="Q129" s="4"/>
      <c r="R129" s="4"/>
      <c r="S129" s="4"/>
      <c r="T129" s="4"/>
      <c r="U129" s="4"/>
      <c r="V129" s="4"/>
    </row>
    <row r="130" spans="1:2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4"/>
      <c r="P130" s="4"/>
      <c r="Q130" s="4"/>
      <c r="R130" s="4"/>
      <c r="S130" s="4"/>
      <c r="T130" s="4"/>
      <c r="U130" s="4"/>
      <c r="V130" s="4"/>
    </row>
    <row r="131" spans="1:2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4"/>
      <c r="P131" s="4"/>
      <c r="Q131" s="4"/>
      <c r="R131" s="4"/>
      <c r="S131" s="4"/>
      <c r="T131" s="4"/>
      <c r="U131" s="4"/>
      <c r="V131" s="4"/>
    </row>
    <row r="132" spans="1:2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4"/>
      <c r="P132" s="4"/>
      <c r="Q132" s="4"/>
      <c r="R132" s="4"/>
      <c r="S132" s="4"/>
      <c r="T132" s="4"/>
      <c r="U132" s="4"/>
      <c r="V132" s="4"/>
    </row>
    <row r="133" spans="1:2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4"/>
      <c r="P133" s="4"/>
      <c r="Q133" s="4"/>
      <c r="R133" s="4"/>
      <c r="S133" s="4"/>
      <c r="T133" s="4"/>
      <c r="U133" s="4"/>
      <c r="V133" s="4"/>
    </row>
    <row r="134" spans="1:2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4"/>
      <c r="P134" s="4"/>
      <c r="Q134" s="4"/>
      <c r="R134" s="4"/>
      <c r="S134" s="4"/>
      <c r="T134" s="4"/>
      <c r="U134" s="4"/>
      <c r="V134" s="4"/>
    </row>
    <row r="135" spans="1:2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4"/>
      <c r="P135" s="4"/>
      <c r="Q135" s="4"/>
      <c r="R135" s="4"/>
      <c r="S135" s="4"/>
      <c r="T135" s="4"/>
      <c r="U135" s="4"/>
      <c r="V135" s="4"/>
    </row>
    <row r="136" spans="1:2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4"/>
      <c r="P136" s="4"/>
      <c r="Q136" s="4"/>
      <c r="R136" s="4"/>
      <c r="S136" s="4"/>
      <c r="T136" s="4"/>
      <c r="U136" s="4"/>
      <c r="V136" s="4"/>
    </row>
    <row r="137" spans="1:2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4"/>
      <c r="P137" s="4"/>
      <c r="Q137" s="4"/>
      <c r="R137" s="4"/>
      <c r="S137" s="4"/>
      <c r="T137" s="4"/>
      <c r="U137" s="4"/>
      <c r="V137" s="4"/>
    </row>
    <row r="138" spans="1:2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4"/>
      <c r="P138" s="4"/>
      <c r="Q138" s="4"/>
      <c r="R138" s="4"/>
      <c r="S138" s="4"/>
      <c r="T138" s="4"/>
      <c r="U138" s="4"/>
      <c r="V138" s="4"/>
    </row>
    <row r="139" spans="1:2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4"/>
      <c r="P139" s="4"/>
      <c r="Q139" s="4"/>
      <c r="R139" s="4"/>
      <c r="S139" s="4"/>
      <c r="T139" s="4"/>
      <c r="U139" s="4"/>
      <c r="V139" s="4"/>
    </row>
    <row r="140" spans="1:2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4"/>
      <c r="P140" s="4"/>
      <c r="Q140" s="4"/>
      <c r="R140" s="4"/>
      <c r="S140" s="4"/>
      <c r="T140" s="4"/>
      <c r="U140" s="4"/>
      <c r="V140" s="4"/>
    </row>
    <row r="141" spans="1:2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4"/>
      <c r="P141" s="4"/>
      <c r="Q141" s="4"/>
      <c r="R141" s="4"/>
      <c r="S141" s="4"/>
      <c r="T141" s="4"/>
      <c r="U141" s="4"/>
      <c r="V141" s="4"/>
    </row>
    <row r="142" spans="1:2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4"/>
      <c r="P142" s="4"/>
      <c r="Q142" s="4"/>
      <c r="R142" s="4"/>
      <c r="S142" s="4"/>
      <c r="T142" s="4"/>
      <c r="U142" s="4"/>
      <c r="V142" s="4"/>
    </row>
    <row r="143" spans="1:2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4"/>
      <c r="P143" s="4"/>
      <c r="Q143" s="4"/>
      <c r="R143" s="4"/>
      <c r="S143" s="4"/>
      <c r="T143" s="4"/>
      <c r="U143" s="4"/>
      <c r="V143" s="4"/>
    </row>
    <row r="144" spans="1:2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4"/>
      <c r="P144" s="4"/>
      <c r="Q144" s="4"/>
      <c r="R144" s="4"/>
      <c r="S144" s="4"/>
      <c r="T144" s="4"/>
      <c r="U144" s="4"/>
      <c r="V144" s="4"/>
    </row>
    <row r="145" spans="1:2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4"/>
      <c r="P145" s="4"/>
      <c r="Q145" s="4"/>
      <c r="R145" s="4"/>
      <c r="S145" s="4"/>
      <c r="T145" s="4"/>
      <c r="U145" s="4"/>
      <c r="V145" s="4"/>
    </row>
    <row r="146" spans="1:2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4"/>
      <c r="P146" s="4"/>
      <c r="Q146" s="4"/>
      <c r="R146" s="4"/>
      <c r="S146" s="4"/>
      <c r="T146" s="4"/>
      <c r="U146" s="4"/>
      <c r="V146" s="4"/>
    </row>
    <row r="147" spans="1:2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4"/>
      <c r="P147" s="4"/>
      <c r="Q147" s="4"/>
      <c r="R147" s="4"/>
      <c r="S147" s="4"/>
      <c r="T147" s="4"/>
      <c r="U147" s="4"/>
      <c r="V147" s="4"/>
    </row>
    <row r="148" spans="1:2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4"/>
      <c r="P148" s="4"/>
      <c r="Q148" s="4"/>
      <c r="R148" s="4"/>
      <c r="S148" s="4"/>
      <c r="T148" s="4"/>
      <c r="U148" s="4"/>
      <c r="V148" s="4"/>
    </row>
    <row r="149" spans="1:2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4"/>
      <c r="P149" s="4"/>
      <c r="Q149" s="4"/>
      <c r="R149" s="4"/>
      <c r="S149" s="4"/>
      <c r="T149" s="4"/>
      <c r="U149" s="4"/>
      <c r="V149" s="4"/>
    </row>
    <row r="150" spans="1:2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4"/>
      <c r="P150" s="4"/>
      <c r="Q150" s="4"/>
      <c r="R150" s="4"/>
      <c r="S150" s="4"/>
      <c r="T150" s="4"/>
      <c r="U150" s="4"/>
      <c r="V150" s="4"/>
    </row>
    <row r="151" spans="1:2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4"/>
      <c r="P151" s="4"/>
      <c r="Q151" s="4"/>
      <c r="R151" s="4"/>
      <c r="S151" s="4"/>
      <c r="T151" s="4"/>
      <c r="U151" s="4"/>
      <c r="V151" s="4"/>
    </row>
    <row r="152" spans="1:2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4"/>
      <c r="P152" s="4"/>
      <c r="Q152" s="4"/>
      <c r="R152" s="4"/>
      <c r="S152" s="4"/>
      <c r="T152" s="4"/>
      <c r="U152" s="4"/>
      <c r="V152" s="4"/>
    </row>
    <row r="153" spans="1:2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4"/>
      <c r="P153" s="4"/>
      <c r="Q153" s="4"/>
      <c r="R153" s="4"/>
      <c r="S153" s="4"/>
      <c r="T153" s="4"/>
      <c r="U153" s="4"/>
      <c r="V153" s="4"/>
    </row>
    <row r="154" spans="1:2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4"/>
      <c r="P154" s="4"/>
      <c r="Q154" s="4"/>
      <c r="R154" s="4"/>
      <c r="S154" s="4"/>
      <c r="T154" s="4"/>
      <c r="U154" s="4"/>
      <c r="V154" s="4"/>
    </row>
    <row r="155" spans="1:2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4"/>
      <c r="P155" s="4"/>
      <c r="Q155" s="4"/>
      <c r="R155" s="4"/>
      <c r="S155" s="4"/>
      <c r="T155" s="4"/>
      <c r="U155" s="4"/>
      <c r="V155" s="4"/>
    </row>
    <row r="156" spans="1:2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4"/>
      <c r="P156" s="4"/>
      <c r="Q156" s="4"/>
      <c r="R156" s="4"/>
      <c r="S156" s="4"/>
      <c r="T156" s="4"/>
      <c r="U156" s="4"/>
      <c r="V156" s="4"/>
    </row>
    <row r="157" spans="1:2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4"/>
      <c r="P157" s="4"/>
      <c r="Q157" s="4"/>
      <c r="R157" s="4"/>
      <c r="S157" s="4"/>
      <c r="T157" s="4"/>
      <c r="U157" s="4"/>
      <c r="V157" s="4"/>
    </row>
    <row r="158" spans="1:2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4"/>
      <c r="P158" s="4"/>
      <c r="Q158" s="4"/>
      <c r="R158" s="4"/>
      <c r="S158" s="4"/>
      <c r="T158" s="4"/>
      <c r="U158" s="4"/>
      <c r="V158" s="4"/>
    </row>
    <row r="159" spans="1:2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4"/>
      <c r="P159" s="4"/>
      <c r="Q159" s="4"/>
      <c r="R159" s="4"/>
      <c r="S159" s="4"/>
      <c r="T159" s="4"/>
      <c r="U159" s="4"/>
      <c r="V159" s="4"/>
    </row>
    <row r="160" spans="1:2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4"/>
      <c r="P160" s="4"/>
      <c r="Q160" s="4"/>
      <c r="R160" s="4"/>
      <c r="S160" s="4"/>
      <c r="T160" s="4"/>
      <c r="U160" s="4"/>
      <c r="V160" s="4"/>
    </row>
    <row r="161" spans="1:2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4"/>
      <c r="P161" s="4"/>
      <c r="Q161" s="4"/>
      <c r="R161" s="4"/>
      <c r="S161" s="4"/>
      <c r="T161" s="4"/>
      <c r="U161" s="4"/>
      <c r="V161" s="4"/>
    </row>
    <row r="162" spans="1:2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4"/>
      <c r="P162" s="4"/>
      <c r="Q162" s="4"/>
      <c r="R162" s="4"/>
      <c r="S162" s="4"/>
      <c r="T162" s="4"/>
      <c r="U162" s="4"/>
      <c r="V162" s="4"/>
    </row>
    <row r="163" spans="1:2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4"/>
      <c r="P163" s="4"/>
      <c r="Q163" s="4"/>
      <c r="R163" s="4"/>
      <c r="S163" s="4"/>
      <c r="T163" s="4"/>
      <c r="U163" s="4"/>
      <c r="V163" s="4"/>
    </row>
    <row r="164" spans="1:2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4"/>
      <c r="P164" s="4"/>
      <c r="Q164" s="4"/>
      <c r="R164" s="4"/>
      <c r="S164" s="4"/>
      <c r="T164" s="4"/>
      <c r="U164" s="4"/>
      <c r="V164" s="4"/>
    </row>
    <row r="165" spans="1:2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4"/>
      <c r="P165" s="4"/>
      <c r="Q165" s="4"/>
      <c r="R165" s="4"/>
      <c r="S165" s="4"/>
      <c r="T165" s="4"/>
      <c r="U165" s="4"/>
      <c r="V165" s="4"/>
    </row>
    <row r="166" spans="1:2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4"/>
      <c r="P166" s="4"/>
      <c r="Q166" s="4"/>
      <c r="R166" s="4"/>
      <c r="S166" s="4"/>
      <c r="T166" s="4"/>
      <c r="U166" s="4"/>
      <c r="V166" s="4"/>
    </row>
    <row r="167" spans="1:2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4"/>
      <c r="P167" s="4"/>
      <c r="Q167" s="4"/>
      <c r="R167" s="4"/>
      <c r="S167" s="4"/>
      <c r="T167" s="4"/>
      <c r="U167" s="4"/>
      <c r="V167" s="4"/>
    </row>
    <row r="168" spans="1:2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4"/>
      <c r="P168" s="4"/>
      <c r="Q168" s="4"/>
      <c r="R168" s="4"/>
      <c r="S168" s="4"/>
      <c r="T168" s="4"/>
      <c r="U168" s="4"/>
      <c r="V168" s="4"/>
    </row>
    <row r="169" spans="1:2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4"/>
      <c r="P169" s="4"/>
      <c r="Q169" s="4"/>
      <c r="R169" s="4"/>
      <c r="S169" s="4"/>
      <c r="T169" s="4"/>
      <c r="U169" s="4"/>
      <c r="V169" s="4"/>
    </row>
    <row r="170" spans="1:2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4"/>
      <c r="P170" s="4"/>
      <c r="Q170" s="4"/>
      <c r="R170" s="4"/>
      <c r="S170" s="4"/>
      <c r="T170" s="4"/>
      <c r="U170" s="4"/>
      <c r="V170" s="4"/>
    </row>
    <row r="171" spans="1:2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4"/>
      <c r="P171" s="4"/>
      <c r="Q171" s="4"/>
      <c r="R171" s="4"/>
      <c r="S171" s="4"/>
      <c r="T171" s="4"/>
      <c r="U171" s="4"/>
      <c r="V171" s="4"/>
    </row>
    <row r="172" spans="1:2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4"/>
      <c r="P172" s="4"/>
      <c r="Q172" s="4"/>
      <c r="R172" s="4"/>
      <c r="S172" s="4"/>
      <c r="T172" s="4"/>
      <c r="U172" s="4"/>
      <c r="V172" s="4"/>
    </row>
    <row r="173" spans="1:2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4"/>
      <c r="P173" s="4"/>
      <c r="Q173" s="4"/>
      <c r="R173" s="4"/>
      <c r="S173" s="4"/>
      <c r="T173" s="4"/>
      <c r="U173" s="4"/>
      <c r="V173" s="4"/>
    </row>
    <row r="174" spans="1:2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4"/>
      <c r="P174" s="4"/>
      <c r="Q174" s="4"/>
      <c r="R174" s="4"/>
      <c r="S174" s="4"/>
      <c r="T174" s="4"/>
      <c r="U174" s="4"/>
      <c r="V174" s="4"/>
    </row>
    <row r="175" spans="1:2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4"/>
      <c r="P175" s="4"/>
      <c r="Q175" s="4"/>
      <c r="R175" s="4"/>
      <c r="S175" s="4"/>
      <c r="T175" s="4"/>
      <c r="U175" s="4"/>
      <c r="V175" s="4"/>
    </row>
    <row r="176" spans="1:2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4"/>
      <c r="P176" s="4"/>
      <c r="Q176" s="4"/>
      <c r="R176" s="4"/>
      <c r="S176" s="4"/>
      <c r="T176" s="4"/>
      <c r="U176" s="4"/>
      <c r="V176" s="4"/>
    </row>
    <row r="177" spans="1:2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4"/>
      <c r="P177" s="4"/>
      <c r="Q177" s="4"/>
      <c r="R177" s="4"/>
      <c r="S177" s="4"/>
      <c r="T177" s="4"/>
      <c r="U177" s="4"/>
      <c r="V177" s="4"/>
    </row>
    <row r="178" spans="1:2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4"/>
      <c r="P178" s="4"/>
      <c r="Q178" s="4"/>
      <c r="R178" s="4"/>
      <c r="S178" s="4"/>
      <c r="T178" s="4"/>
      <c r="U178" s="4"/>
      <c r="V178" s="4"/>
    </row>
    <row r="179" spans="1:2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4"/>
      <c r="P179" s="4"/>
      <c r="Q179" s="4"/>
      <c r="R179" s="4"/>
      <c r="S179" s="4"/>
      <c r="T179" s="4"/>
      <c r="U179" s="4"/>
      <c r="V179" s="4"/>
    </row>
    <row r="180" spans="1:2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4"/>
      <c r="P180" s="4"/>
      <c r="Q180" s="4"/>
      <c r="R180" s="4"/>
      <c r="S180" s="4"/>
      <c r="T180" s="4"/>
      <c r="U180" s="4"/>
      <c r="V180" s="4"/>
    </row>
    <row r="181" spans="1:2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4"/>
      <c r="P181" s="4"/>
      <c r="Q181" s="4"/>
      <c r="R181" s="4"/>
      <c r="S181" s="4"/>
      <c r="T181" s="4"/>
      <c r="U181" s="4"/>
      <c r="V181" s="4"/>
    </row>
  </sheetData>
  <mergeCells count="24">
    <mergeCell ref="D31:E36"/>
    <mergeCell ref="B44:C44"/>
    <mergeCell ref="B45:C45"/>
    <mergeCell ref="B42:C42"/>
    <mergeCell ref="E37:G37"/>
    <mergeCell ref="A39:K39"/>
    <mergeCell ref="B41:C41"/>
    <mergeCell ref="B43:C43"/>
    <mergeCell ref="J28:J29"/>
    <mergeCell ref="K28:K29"/>
    <mergeCell ref="A1:K1"/>
    <mergeCell ref="A6:C6"/>
    <mergeCell ref="B23:C23"/>
    <mergeCell ref="B24:C24"/>
    <mergeCell ref="D27:E27"/>
    <mergeCell ref="D28:E30"/>
    <mergeCell ref="C28:C30"/>
    <mergeCell ref="B28:B30"/>
    <mergeCell ref="A28:A29"/>
    <mergeCell ref="F28:F30"/>
    <mergeCell ref="G28:G30"/>
    <mergeCell ref="H28:H29"/>
    <mergeCell ref="I28:I29"/>
    <mergeCell ref="J24:K24"/>
  </mergeCells>
  <pageMargins left="0.25" right="0.25" top="0.75" bottom="0.75" header="0.3" footer="0.3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V35"/>
  <sheetViews>
    <sheetView view="pageBreakPreview" zoomScale="50" zoomScaleNormal="85" zoomScaleSheetLayoutView="50" workbookViewId="0">
      <selection activeCell="R4" sqref="R4:U4"/>
    </sheetView>
  </sheetViews>
  <sheetFormatPr defaultColWidth="9.140625" defaultRowHeight="15"/>
  <cols>
    <col min="1" max="1" width="25.140625" style="83" customWidth="1"/>
    <col min="2" max="2" width="17.7109375" style="83" customWidth="1"/>
    <col min="3" max="3" width="13.28515625" style="83" customWidth="1"/>
    <col min="4" max="5" width="24.42578125" style="83" customWidth="1"/>
    <col min="6" max="6" width="18" style="83" customWidth="1"/>
    <col min="7" max="10" width="10.7109375" style="83" customWidth="1"/>
    <col min="11" max="11" width="15" style="83" customWidth="1"/>
    <col min="12" max="13" width="14.28515625" style="83" customWidth="1"/>
    <col min="14" max="14" width="15.140625" style="83" customWidth="1"/>
    <col min="15" max="15" width="14.42578125" style="83" customWidth="1"/>
    <col min="16" max="16" width="23.28515625" style="83" customWidth="1"/>
    <col min="17" max="17" width="16.140625" style="83" customWidth="1"/>
    <col min="18" max="18" width="18.42578125" style="83" customWidth="1"/>
    <col min="19" max="21" width="9.28515625" style="83" customWidth="1"/>
    <col min="22" max="22" width="15.140625" style="83" customWidth="1"/>
    <col min="23" max="16384" width="9.140625" style="83"/>
  </cols>
  <sheetData>
    <row r="1" spans="1:22" ht="57">
      <c r="A1" s="220"/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2"/>
    </row>
    <row r="2" spans="1:22" s="121" customFormat="1" ht="26.25" thickBot="1">
      <c r="A2" s="223"/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5"/>
    </row>
    <row r="3" spans="1:22" s="91" customFormat="1" ht="27.75">
      <c r="A3" s="117" t="s">
        <v>0</v>
      </c>
      <c r="B3" s="120" t="s">
        <v>59</v>
      </c>
      <c r="C3" s="117"/>
      <c r="D3" s="117"/>
    </row>
    <row r="4" spans="1:22" s="91" customFormat="1" ht="27.75">
      <c r="A4" s="117"/>
      <c r="B4" s="119"/>
      <c r="C4" s="117"/>
      <c r="D4" s="117"/>
      <c r="R4" s="226"/>
      <c r="S4" s="227"/>
      <c r="T4" s="227"/>
      <c r="U4" s="228"/>
    </row>
    <row r="5" spans="1:22" s="91" customFormat="1" ht="27.75">
      <c r="A5" s="117" t="s">
        <v>1</v>
      </c>
      <c r="B5" s="118" t="s">
        <v>57</v>
      </c>
      <c r="C5" s="117"/>
      <c r="D5" s="117"/>
      <c r="F5" s="116"/>
    </row>
    <row r="6" spans="1:22" s="91" customFormat="1" ht="27.75">
      <c r="A6" s="117" t="s">
        <v>26</v>
      </c>
      <c r="B6" s="118" t="s">
        <v>56</v>
      </c>
      <c r="C6" s="117"/>
      <c r="D6" s="117"/>
      <c r="F6" s="116"/>
    </row>
    <row r="7" spans="1:22" ht="20.25" thickBot="1">
      <c r="A7" s="85"/>
      <c r="B7" s="85"/>
      <c r="C7" s="85"/>
      <c r="D7" s="85"/>
      <c r="E7" s="85"/>
      <c r="F7" s="11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</row>
    <row r="8" spans="1:22" ht="22.5">
      <c r="A8" s="229" t="s">
        <v>2</v>
      </c>
      <c r="B8" s="230"/>
      <c r="C8" s="230" t="s">
        <v>3</v>
      </c>
      <c r="D8" s="242" t="s">
        <v>1</v>
      </c>
      <c r="E8" s="233" t="s">
        <v>4</v>
      </c>
      <c r="F8" s="230" t="s">
        <v>5</v>
      </c>
      <c r="G8" s="230" t="s">
        <v>6</v>
      </c>
      <c r="H8" s="230"/>
      <c r="I8" s="230"/>
      <c r="J8" s="230"/>
      <c r="K8" s="237" t="s">
        <v>16</v>
      </c>
      <c r="L8" s="230" t="s">
        <v>55</v>
      </c>
      <c r="M8" s="237" t="s">
        <v>54</v>
      </c>
      <c r="N8" s="230" t="s">
        <v>53</v>
      </c>
      <c r="O8" s="230" t="s">
        <v>7</v>
      </c>
      <c r="P8" s="230" t="s">
        <v>8</v>
      </c>
      <c r="Q8" s="230" t="s">
        <v>9</v>
      </c>
      <c r="R8" s="230" t="s">
        <v>10</v>
      </c>
      <c r="S8" s="230" t="s">
        <v>11</v>
      </c>
      <c r="T8" s="230"/>
      <c r="U8" s="230"/>
      <c r="V8" s="235" t="s">
        <v>12</v>
      </c>
    </row>
    <row r="9" spans="1:22" ht="23.25" thickBot="1">
      <c r="A9" s="231"/>
      <c r="B9" s="232"/>
      <c r="C9" s="232"/>
      <c r="D9" s="243"/>
      <c r="E9" s="234"/>
      <c r="F9" s="232"/>
      <c r="G9" s="155" t="s">
        <v>28</v>
      </c>
      <c r="H9" s="155" t="s">
        <v>13</v>
      </c>
      <c r="I9" s="155" t="s">
        <v>29</v>
      </c>
      <c r="J9" s="155" t="s">
        <v>52</v>
      </c>
      <c r="K9" s="238"/>
      <c r="L9" s="232"/>
      <c r="M9" s="238"/>
      <c r="N9" s="232"/>
      <c r="O9" s="232"/>
      <c r="P9" s="232"/>
      <c r="Q9" s="232"/>
      <c r="R9" s="232"/>
      <c r="S9" s="114" t="s">
        <v>13</v>
      </c>
      <c r="T9" s="114" t="s">
        <v>14</v>
      </c>
      <c r="U9" s="114" t="s">
        <v>15</v>
      </c>
      <c r="V9" s="236"/>
    </row>
    <row r="10" spans="1:22" s="113" customFormat="1" ht="56.25" thickBot="1">
      <c r="A10" s="112" t="s">
        <v>30</v>
      </c>
      <c r="B10" s="111">
        <v>335</v>
      </c>
      <c r="C10" s="105">
        <v>335</v>
      </c>
      <c r="D10" s="110" t="s">
        <v>50</v>
      </c>
      <c r="E10" s="109" t="s">
        <v>51</v>
      </c>
      <c r="F10" s="108" t="s">
        <v>32</v>
      </c>
      <c r="G10" s="105">
        <v>6</v>
      </c>
      <c r="H10" s="105">
        <v>12</v>
      </c>
      <c r="I10" s="105">
        <v>12</v>
      </c>
      <c r="J10" s="105">
        <v>6</v>
      </c>
      <c r="K10" s="105">
        <f>SUM(G10:J10)</f>
        <v>36</v>
      </c>
      <c r="L10" s="105">
        <v>1</v>
      </c>
      <c r="M10" s="105">
        <f>+L10*K10</f>
        <v>36</v>
      </c>
      <c r="N10" s="105">
        <f>+M10*C10</f>
        <v>12060</v>
      </c>
      <c r="O10" s="107">
        <v>5.9</v>
      </c>
      <c r="P10" s="106">
        <f>C10*O10</f>
        <v>1976.5000000000002</v>
      </c>
      <c r="Q10" s="106">
        <v>6.9</v>
      </c>
      <c r="R10" s="106">
        <f>C10*Q10</f>
        <v>2311.5</v>
      </c>
      <c r="S10" s="105">
        <v>35</v>
      </c>
      <c r="T10" s="105">
        <v>30</v>
      </c>
      <c r="U10" s="105">
        <v>25</v>
      </c>
      <c r="V10" s="104">
        <f>S10*T10*U10/1000000*C10</f>
        <v>8.7937499999999993</v>
      </c>
    </row>
    <row r="11" spans="1:22" s="94" customFormat="1" ht="56.25" thickBot="1">
      <c r="A11" s="112">
        <v>336</v>
      </c>
      <c r="B11" s="111">
        <v>670</v>
      </c>
      <c r="C11" s="105">
        <v>335</v>
      </c>
      <c r="D11" s="110" t="s">
        <v>49</v>
      </c>
      <c r="E11" s="109" t="s">
        <v>51</v>
      </c>
      <c r="F11" s="108" t="s">
        <v>32</v>
      </c>
      <c r="G11" s="105">
        <v>6</v>
      </c>
      <c r="H11" s="105">
        <v>12</v>
      </c>
      <c r="I11" s="105">
        <v>12</v>
      </c>
      <c r="J11" s="105">
        <v>6</v>
      </c>
      <c r="K11" s="105">
        <f>SUM(G11:J11)</f>
        <v>36</v>
      </c>
      <c r="L11" s="105">
        <v>1</v>
      </c>
      <c r="M11" s="105">
        <f>+L11*K11</f>
        <v>36</v>
      </c>
      <c r="N11" s="105">
        <f>+M11*C11</f>
        <v>12060</v>
      </c>
      <c r="O11" s="107">
        <v>6.3</v>
      </c>
      <c r="P11" s="106">
        <f>C11*O11</f>
        <v>2110.5</v>
      </c>
      <c r="Q11" s="106">
        <v>7.3</v>
      </c>
      <c r="R11" s="106">
        <f>C11*Q11</f>
        <v>2445.5</v>
      </c>
      <c r="S11" s="105">
        <v>35</v>
      </c>
      <c r="T11" s="105">
        <v>30</v>
      </c>
      <c r="U11" s="105">
        <v>25</v>
      </c>
      <c r="V11" s="104">
        <f>S11*T11*U11/1000000*C11</f>
        <v>8.7937499999999993</v>
      </c>
    </row>
    <row r="12" spans="1:22" s="94" customFormat="1" ht="57" customHeight="1" thickBot="1">
      <c r="A12" s="103">
        <v>671</v>
      </c>
      <c r="B12" s="102">
        <v>810</v>
      </c>
      <c r="C12" s="96">
        <v>140</v>
      </c>
      <c r="D12" s="101" t="s">
        <v>48</v>
      </c>
      <c r="E12" s="100" t="s">
        <v>51</v>
      </c>
      <c r="F12" s="99" t="s">
        <v>32</v>
      </c>
      <c r="G12" s="96">
        <v>6</v>
      </c>
      <c r="H12" s="96">
        <v>12</v>
      </c>
      <c r="I12" s="96">
        <v>12</v>
      </c>
      <c r="J12" s="96">
        <v>6</v>
      </c>
      <c r="K12" s="96">
        <f>SUM(G12:J12)</f>
        <v>36</v>
      </c>
      <c r="L12" s="96">
        <v>1</v>
      </c>
      <c r="M12" s="96">
        <f>+L12*K12</f>
        <v>36</v>
      </c>
      <c r="N12" s="96">
        <f>+M12*C12</f>
        <v>5040</v>
      </c>
      <c r="O12" s="98">
        <v>5.3</v>
      </c>
      <c r="P12" s="97">
        <f>C12*O12</f>
        <v>742</v>
      </c>
      <c r="Q12" s="97">
        <v>6.3</v>
      </c>
      <c r="R12" s="97">
        <f>C12*Q12</f>
        <v>882</v>
      </c>
      <c r="S12" s="96">
        <v>35</v>
      </c>
      <c r="T12" s="96">
        <v>30</v>
      </c>
      <c r="U12" s="96">
        <v>25</v>
      </c>
      <c r="V12" s="95">
        <f>S12*T12*U12/1000000*C12</f>
        <v>3.6749999999999998</v>
      </c>
    </row>
    <row r="13" spans="1:22" s="91" customFormat="1" ht="39" customHeight="1" thickBot="1">
      <c r="A13" s="240" t="s">
        <v>16</v>
      </c>
      <c r="B13" s="241"/>
      <c r="C13" s="154">
        <f>SUM(C10:C12)</f>
        <v>810</v>
      </c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>
        <f>SUM(N10:N12)</f>
        <v>29160</v>
      </c>
      <c r="O13" s="154"/>
      <c r="P13" s="93">
        <f>SUM(P10:P12)</f>
        <v>4829</v>
      </c>
      <c r="Q13" s="154"/>
      <c r="R13" s="93">
        <f>SUM(R10:R12)</f>
        <v>5639</v>
      </c>
      <c r="S13" s="154"/>
      <c r="T13" s="154"/>
      <c r="U13" s="154"/>
      <c r="V13" s="92">
        <f>SUM(V10:V12)</f>
        <v>21.262499999999999</v>
      </c>
    </row>
    <row r="15" spans="1:22" s="87" customFormat="1" ht="26.25">
      <c r="A15" s="244" t="s">
        <v>46</v>
      </c>
      <c r="B15" s="244"/>
      <c r="C15" s="156">
        <v>29160</v>
      </c>
      <c r="D15" s="87" t="s">
        <v>17</v>
      </c>
      <c r="F15" s="89"/>
      <c r="G15" s="88"/>
      <c r="H15" s="88"/>
      <c r="I15" s="88"/>
    </row>
    <row r="16" spans="1:22" s="87" customFormat="1" ht="26.25">
      <c r="A16" s="244" t="s">
        <v>18</v>
      </c>
      <c r="B16" s="244"/>
      <c r="C16" s="156">
        <f>N13</f>
        <v>29160</v>
      </c>
      <c r="D16" s="87" t="s">
        <v>17</v>
      </c>
      <c r="F16" s="89"/>
      <c r="G16" s="88"/>
      <c r="H16" s="88"/>
      <c r="I16" s="88"/>
    </row>
    <row r="17" spans="1:17" s="87" customFormat="1" ht="26.25">
      <c r="A17" s="244" t="s">
        <v>19</v>
      </c>
      <c r="B17" s="244"/>
      <c r="C17" s="156">
        <f>C16-C15</f>
        <v>0</v>
      </c>
      <c r="D17" s="87" t="s">
        <v>17</v>
      </c>
      <c r="F17" s="89"/>
      <c r="G17" s="88"/>
      <c r="H17" s="88"/>
      <c r="I17" s="88"/>
    </row>
    <row r="18" spans="1:17" s="87" customFormat="1" ht="26.25">
      <c r="A18" s="244" t="s">
        <v>20</v>
      </c>
      <c r="B18" s="244"/>
      <c r="C18" s="156">
        <f>C13</f>
        <v>810</v>
      </c>
      <c r="D18" s="87" t="s">
        <v>21</v>
      </c>
      <c r="F18" s="89"/>
      <c r="G18" s="88"/>
      <c r="H18" s="88"/>
      <c r="I18" s="88"/>
      <c r="Q18" s="87" t="s">
        <v>27</v>
      </c>
    </row>
    <row r="19" spans="1:17" s="87" customFormat="1" ht="26.25">
      <c r="A19" s="244" t="s">
        <v>22</v>
      </c>
      <c r="B19" s="244"/>
      <c r="C19" s="156">
        <f>P13</f>
        <v>4829</v>
      </c>
      <c r="D19" s="87" t="s">
        <v>23</v>
      </c>
      <c r="F19" s="89"/>
      <c r="G19" s="88"/>
      <c r="H19" s="88"/>
      <c r="I19" s="88"/>
    </row>
    <row r="20" spans="1:17" s="87" customFormat="1" ht="26.25">
      <c r="A20" s="244" t="s">
        <v>24</v>
      </c>
      <c r="B20" s="244"/>
      <c r="C20" s="156">
        <f>R13</f>
        <v>5639</v>
      </c>
      <c r="D20" s="87" t="s">
        <v>23</v>
      </c>
      <c r="F20" s="89"/>
      <c r="G20" s="88"/>
      <c r="H20" s="88"/>
      <c r="I20" s="88"/>
    </row>
    <row r="21" spans="1:17" s="87" customFormat="1" ht="26.25">
      <c r="A21" s="244" t="s">
        <v>25</v>
      </c>
      <c r="B21" s="244"/>
      <c r="C21" s="90">
        <f>V13</f>
        <v>21.262499999999999</v>
      </c>
      <c r="D21" s="87" t="s">
        <v>12</v>
      </c>
      <c r="F21" s="89"/>
      <c r="G21" s="88"/>
      <c r="H21" s="88"/>
      <c r="I21" s="88"/>
    </row>
    <row r="22" spans="1:17" ht="19.5">
      <c r="A22" s="85"/>
      <c r="B22" s="85"/>
      <c r="C22" s="85"/>
      <c r="D22" s="85"/>
      <c r="E22" s="85"/>
      <c r="F22" s="84"/>
      <c r="G22" s="86"/>
      <c r="H22" s="86"/>
      <c r="I22" s="86"/>
    </row>
    <row r="23" spans="1:17" ht="19.5">
      <c r="A23" s="85"/>
      <c r="B23" s="85"/>
      <c r="C23" s="85"/>
      <c r="D23" s="85"/>
      <c r="E23" s="85"/>
      <c r="F23" s="84"/>
      <c r="G23" s="84"/>
      <c r="H23" s="84"/>
      <c r="I23" s="84"/>
      <c r="J23" s="84"/>
      <c r="K23" s="84"/>
    </row>
    <row r="27" spans="1:17">
      <c r="D27" s="239"/>
    </row>
    <row r="28" spans="1:17">
      <c r="D28" s="239"/>
    </row>
    <row r="29" spans="1:17">
      <c r="D29" s="239"/>
    </row>
    <row r="30" spans="1:17">
      <c r="D30" s="239"/>
    </row>
    <row r="31" spans="1:17">
      <c r="D31" s="239"/>
    </row>
    <row r="32" spans="1:17">
      <c r="D32" s="239"/>
    </row>
    <row r="33" spans="4:4">
      <c r="D33" s="239"/>
    </row>
    <row r="34" spans="4:4">
      <c r="D34" s="239"/>
    </row>
    <row r="35" spans="4:4">
      <c r="D35" s="239"/>
    </row>
  </sheetData>
  <mergeCells count="29">
    <mergeCell ref="D27:D29"/>
    <mergeCell ref="D30:D35"/>
    <mergeCell ref="L8:L9"/>
    <mergeCell ref="A13:B13"/>
    <mergeCell ref="P8:P9"/>
    <mergeCell ref="D8:D9"/>
    <mergeCell ref="M8:M9"/>
    <mergeCell ref="A17:B17"/>
    <mergeCell ref="A15:B15"/>
    <mergeCell ref="A20:B20"/>
    <mergeCell ref="A21:B21"/>
    <mergeCell ref="A18:B18"/>
    <mergeCell ref="A19:B19"/>
    <mergeCell ref="A16:B16"/>
    <mergeCell ref="A1:V1"/>
    <mergeCell ref="A2:V2"/>
    <mergeCell ref="R4:U4"/>
    <mergeCell ref="A8:B9"/>
    <mergeCell ref="C8:C9"/>
    <mergeCell ref="E8:E9"/>
    <mergeCell ref="F8:F9"/>
    <mergeCell ref="G8:J8"/>
    <mergeCell ref="V8:V9"/>
    <mergeCell ref="Q8:Q9"/>
    <mergeCell ref="R8:R9"/>
    <mergeCell ref="N8:N9"/>
    <mergeCell ref="O8:O9"/>
    <mergeCell ref="S8:U8"/>
    <mergeCell ref="K8:K9"/>
  </mergeCells>
  <pageMargins left="0.31496062992125984" right="0.23622047244094491" top="0.55118110236220474" bottom="0.55118110236220474" header="0.31496062992125984" footer="0.31496062992125984"/>
  <pageSetup paperSize="9" scale="3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V35"/>
  <sheetViews>
    <sheetView view="pageBreakPreview" topLeftCell="A10" zoomScale="50" zoomScaleNormal="85" zoomScaleSheetLayoutView="50" workbookViewId="0">
      <selection activeCell="R4" sqref="R4:U4"/>
    </sheetView>
  </sheetViews>
  <sheetFormatPr defaultColWidth="9.140625" defaultRowHeight="15"/>
  <cols>
    <col min="1" max="1" width="25.140625" style="83" customWidth="1"/>
    <col min="2" max="2" width="17.7109375" style="83" customWidth="1"/>
    <col min="3" max="3" width="13.28515625" style="83" customWidth="1"/>
    <col min="4" max="5" width="24.42578125" style="83" customWidth="1"/>
    <col min="6" max="6" width="18" style="83" customWidth="1"/>
    <col min="7" max="10" width="10.7109375" style="83" customWidth="1"/>
    <col min="11" max="11" width="15" style="83" customWidth="1"/>
    <col min="12" max="13" width="14.28515625" style="83" customWidth="1"/>
    <col min="14" max="14" width="15.140625" style="83" customWidth="1"/>
    <col min="15" max="15" width="14.42578125" style="83" customWidth="1"/>
    <col min="16" max="16" width="23.28515625" style="83" customWidth="1"/>
    <col min="17" max="17" width="16.140625" style="83" customWidth="1"/>
    <col min="18" max="18" width="18.42578125" style="83" customWidth="1"/>
    <col min="19" max="21" width="9.28515625" style="83" customWidth="1"/>
    <col min="22" max="22" width="15.140625" style="83" customWidth="1"/>
    <col min="23" max="16384" width="9.140625" style="83"/>
  </cols>
  <sheetData>
    <row r="1" spans="1:22" ht="69.75" customHeight="1">
      <c r="A1" s="220"/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2"/>
    </row>
    <row r="2" spans="1:22" s="121" customFormat="1" ht="40.5" customHeight="1" thickBot="1">
      <c r="A2" s="223"/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5"/>
    </row>
    <row r="3" spans="1:22" s="91" customFormat="1" ht="27" customHeight="1">
      <c r="A3" s="117" t="s">
        <v>0</v>
      </c>
      <c r="B3" s="120" t="s">
        <v>60</v>
      </c>
      <c r="C3" s="117"/>
      <c r="D3" s="117"/>
    </row>
    <row r="4" spans="1:22" s="91" customFormat="1" ht="27" customHeight="1">
      <c r="A4" s="117"/>
      <c r="B4" s="119"/>
      <c r="C4" s="117"/>
      <c r="D4" s="117"/>
      <c r="R4" s="226"/>
      <c r="S4" s="227"/>
      <c r="T4" s="227"/>
      <c r="U4" s="228"/>
    </row>
    <row r="5" spans="1:22" s="91" customFormat="1" ht="27" customHeight="1">
      <c r="A5" s="117" t="s">
        <v>1</v>
      </c>
      <c r="B5" s="118" t="s">
        <v>57</v>
      </c>
      <c r="C5" s="117"/>
      <c r="D5" s="117"/>
      <c r="F5" s="116"/>
    </row>
    <row r="6" spans="1:22" s="91" customFormat="1" ht="27" customHeight="1">
      <c r="A6" s="117" t="s">
        <v>26</v>
      </c>
      <c r="B6" s="118" t="s">
        <v>56</v>
      </c>
      <c r="C6" s="117"/>
      <c r="D6" s="117"/>
      <c r="F6" s="116"/>
    </row>
    <row r="7" spans="1:22" ht="20.25" thickBot="1">
      <c r="A7" s="85"/>
      <c r="B7" s="85"/>
      <c r="C7" s="85"/>
      <c r="D7" s="85"/>
      <c r="E7" s="85"/>
      <c r="F7" s="11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</row>
    <row r="8" spans="1:22" ht="45" customHeight="1">
      <c r="A8" s="229" t="s">
        <v>2</v>
      </c>
      <c r="B8" s="230"/>
      <c r="C8" s="230" t="s">
        <v>3</v>
      </c>
      <c r="D8" s="242" t="s">
        <v>1</v>
      </c>
      <c r="E8" s="233" t="s">
        <v>4</v>
      </c>
      <c r="F8" s="230" t="s">
        <v>5</v>
      </c>
      <c r="G8" s="230" t="s">
        <v>6</v>
      </c>
      <c r="H8" s="230"/>
      <c r="I8" s="230"/>
      <c r="J8" s="230"/>
      <c r="K8" s="237" t="s">
        <v>16</v>
      </c>
      <c r="L8" s="230" t="s">
        <v>55</v>
      </c>
      <c r="M8" s="237" t="s">
        <v>54</v>
      </c>
      <c r="N8" s="230" t="s">
        <v>53</v>
      </c>
      <c r="O8" s="230" t="s">
        <v>7</v>
      </c>
      <c r="P8" s="230" t="s">
        <v>8</v>
      </c>
      <c r="Q8" s="230" t="s">
        <v>9</v>
      </c>
      <c r="R8" s="230" t="s">
        <v>10</v>
      </c>
      <c r="S8" s="230" t="s">
        <v>11</v>
      </c>
      <c r="T8" s="230"/>
      <c r="U8" s="230"/>
      <c r="V8" s="235" t="s">
        <v>12</v>
      </c>
    </row>
    <row r="9" spans="1:22" ht="32.25" customHeight="1" thickBot="1">
      <c r="A9" s="231"/>
      <c r="B9" s="232"/>
      <c r="C9" s="232"/>
      <c r="D9" s="243"/>
      <c r="E9" s="234"/>
      <c r="F9" s="232"/>
      <c r="G9" s="155" t="s">
        <v>28</v>
      </c>
      <c r="H9" s="155" t="s">
        <v>13</v>
      </c>
      <c r="I9" s="155" t="s">
        <v>29</v>
      </c>
      <c r="J9" s="155" t="s">
        <v>52</v>
      </c>
      <c r="K9" s="238"/>
      <c r="L9" s="232"/>
      <c r="M9" s="238"/>
      <c r="N9" s="232"/>
      <c r="O9" s="232"/>
      <c r="P9" s="232"/>
      <c r="Q9" s="232"/>
      <c r="R9" s="232"/>
      <c r="S9" s="114" t="s">
        <v>13</v>
      </c>
      <c r="T9" s="114" t="s">
        <v>14</v>
      </c>
      <c r="U9" s="114" t="s">
        <v>15</v>
      </c>
      <c r="V9" s="236"/>
    </row>
    <row r="10" spans="1:22" s="113" customFormat="1" ht="96.75" customHeight="1" thickBot="1">
      <c r="A10" s="112">
        <v>1</v>
      </c>
      <c r="B10" s="111">
        <v>335</v>
      </c>
      <c r="C10" s="105">
        <v>335</v>
      </c>
      <c r="D10" s="110" t="s">
        <v>50</v>
      </c>
      <c r="E10" s="109" t="s">
        <v>47</v>
      </c>
      <c r="F10" s="108" t="s">
        <v>32</v>
      </c>
      <c r="G10" s="105">
        <v>6</v>
      </c>
      <c r="H10" s="105">
        <v>12</v>
      </c>
      <c r="I10" s="105">
        <v>12</v>
      </c>
      <c r="J10" s="105">
        <v>6</v>
      </c>
      <c r="K10" s="105">
        <f>SUM(G10:J10)</f>
        <v>36</v>
      </c>
      <c r="L10" s="105">
        <v>1</v>
      </c>
      <c r="M10" s="105">
        <f>+L10*K10</f>
        <v>36</v>
      </c>
      <c r="N10" s="105">
        <f>+M10*C10</f>
        <v>12060</v>
      </c>
      <c r="O10" s="107">
        <v>5.9</v>
      </c>
      <c r="P10" s="106">
        <f>C10*O10</f>
        <v>1976.5000000000002</v>
      </c>
      <c r="Q10" s="106">
        <v>6.9</v>
      </c>
      <c r="R10" s="106">
        <f>C10*Q10</f>
        <v>2311.5</v>
      </c>
      <c r="S10" s="105">
        <v>35</v>
      </c>
      <c r="T10" s="105">
        <v>30</v>
      </c>
      <c r="U10" s="105">
        <v>25</v>
      </c>
      <c r="V10" s="104">
        <f>S10*T10*U10/1000000*C10</f>
        <v>8.7937499999999993</v>
      </c>
    </row>
    <row r="11" spans="1:22" s="94" customFormat="1" ht="96.75" customHeight="1" thickBot="1">
      <c r="A11" s="112">
        <v>336</v>
      </c>
      <c r="B11" s="111">
        <v>670</v>
      </c>
      <c r="C11" s="105">
        <v>335</v>
      </c>
      <c r="D11" s="110" t="s">
        <v>49</v>
      </c>
      <c r="E11" s="109" t="s">
        <v>47</v>
      </c>
      <c r="F11" s="108" t="s">
        <v>32</v>
      </c>
      <c r="G11" s="105">
        <v>6</v>
      </c>
      <c r="H11" s="105">
        <v>12</v>
      </c>
      <c r="I11" s="105">
        <v>12</v>
      </c>
      <c r="J11" s="105">
        <v>6</v>
      </c>
      <c r="K11" s="105">
        <f>SUM(G11:J11)</f>
        <v>36</v>
      </c>
      <c r="L11" s="105">
        <v>1</v>
      </c>
      <c r="M11" s="105">
        <f>+L11*K11</f>
        <v>36</v>
      </c>
      <c r="N11" s="105">
        <f>+M11*C11</f>
        <v>12060</v>
      </c>
      <c r="O11" s="107">
        <v>6.3</v>
      </c>
      <c r="P11" s="106">
        <f>C11*O11</f>
        <v>2110.5</v>
      </c>
      <c r="Q11" s="106">
        <v>7.3</v>
      </c>
      <c r="R11" s="106">
        <f>C11*Q11</f>
        <v>2445.5</v>
      </c>
      <c r="S11" s="105">
        <v>35</v>
      </c>
      <c r="T11" s="105">
        <v>30</v>
      </c>
      <c r="U11" s="105">
        <v>25</v>
      </c>
      <c r="V11" s="104">
        <f>S11*T11*U11/1000000*C11</f>
        <v>8.7937499999999993</v>
      </c>
    </row>
    <row r="12" spans="1:22" s="94" customFormat="1" ht="96.75" customHeight="1" thickBot="1">
      <c r="A12" s="103">
        <v>671</v>
      </c>
      <c r="B12" s="102">
        <v>810</v>
      </c>
      <c r="C12" s="96">
        <v>140</v>
      </c>
      <c r="D12" s="101" t="s">
        <v>48</v>
      </c>
      <c r="E12" s="100" t="s">
        <v>47</v>
      </c>
      <c r="F12" s="99" t="s">
        <v>32</v>
      </c>
      <c r="G12" s="96">
        <v>6</v>
      </c>
      <c r="H12" s="96">
        <v>12</v>
      </c>
      <c r="I12" s="96">
        <v>12</v>
      </c>
      <c r="J12" s="96">
        <v>6</v>
      </c>
      <c r="K12" s="96">
        <f>SUM(G12:J12)</f>
        <v>36</v>
      </c>
      <c r="L12" s="96">
        <v>1</v>
      </c>
      <c r="M12" s="96">
        <f>+L12*K12</f>
        <v>36</v>
      </c>
      <c r="N12" s="96">
        <f>+M12*C12</f>
        <v>5040</v>
      </c>
      <c r="O12" s="98">
        <v>5.3</v>
      </c>
      <c r="P12" s="97">
        <f>C12*O12</f>
        <v>742</v>
      </c>
      <c r="Q12" s="97">
        <v>6.3</v>
      </c>
      <c r="R12" s="97">
        <f>C12*Q12</f>
        <v>882</v>
      </c>
      <c r="S12" s="96">
        <v>35</v>
      </c>
      <c r="T12" s="96">
        <v>30</v>
      </c>
      <c r="U12" s="96">
        <v>25</v>
      </c>
      <c r="V12" s="95">
        <f>S12*T12*U12/1000000*C12</f>
        <v>3.6749999999999998</v>
      </c>
    </row>
    <row r="13" spans="1:22" s="91" customFormat="1" ht="37.5" customHeight="1" thickBot="1">
      <c r="A13" s="240" t="s">
        <v>16</v>
      </c>
      <c r="B13" s="241"/>
      <c r="C13" s="154">
        <f>SUM(C10:C12)</f>
        <v>810</v>
      </c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>
        <f>SUM(N10:N12)</f>
        <v>29160</v>
      </c>
      <c r="O13" s="154"/>
      <c r="P13" s="93">
        <f>SUM(P10:P12)</f>
        <v>4829</v>
      </c>
      <c r="Q13" s="154"/>
      <c r="R13" s="93">
        <f>SUM(R10:R12)</f>
        <v>5639</v>
      </c>
      <c r="S13" s="154"/>
      <c r="T13" s="154"/>
      <c r="U13" s="154"/>
      <c r="V13" s="92">
        <f>SUM(V10:V12)</f>
        <v>21.262499999999999</v>
      </c>
    </row>
    <row r="15" spans="1:22" s="87" customFormat="1" ht="35.1" customHeight="1">
      <c r="A15" s="244" t="s">
        <v>46</v>
      </c>
      <c r="B15" s="244"/>
      <c r="C15" s="156">
        <v>29160</v>
      </c>
      <c r="D15" s="156"/>
      <c r="E15" s="87" t="s">
        <v>17</v>
      </c>
      <c r="F15" s="89"/>
      <c r="G15" s="88"/>
      <c r="H15" s="88"/>
      <c r="I15" s="88"/>
    </row>
    <row r="16" spans="1:22" s="87" customFormat="1" ht="35.1" customHeight="1">
      <c r="A16" s="244" t="s">
        <v>18</v>
      </c>
      <c r="B16" s="244"/>
      <c r="C16" s="156">
        <f>N13</f>
        <v>29160</v>
      </c>
      <c r="D16" s="156"/>
      <c r="E16" s="87" t="s">
        <v>17</v>
      </c>
      <c r="F16" s="89"/>
      <c r="G16" s="88"/>
      <c r="H16" s="88"/>
      <c r="I16" s="88"/>
    </row>
    <row r="17" spans="1:17" s="87" customFormat="1" ht="35.1" customHeight="1">
      <c r="A17" s="244" t="s">
        <v>19</v>
      </c>
      <c r="B17" s="244"/>
      <c r="C17" s="156">
        <f>C16-C15</f>
        <v>0</v>
      </c>
      <c r="D17" s="156"/>
      <c r="E17" s="87" t="s">
        <v>17</v>
      </c>
      <c r="F17" s="89"/>
      <c r="G17" s="88"/>
      <c r="H17" s="88"/>
      <c r="I17" s="88"/>
    </row>
    <row r="18" spans="1:17" s="87" customFormat="1" ht="35.1" customHeight="1">
      <c r="A18" s="244" t="s">
        <v>20</v>
      </c>
      <c r="B18" s="244"/>
      <c r="C18" s="156">
        <f>C13</f>
        <v>810</v>
      </c>
      <c r="D18" s="156"/>
      <c r="E18" s="87" t="s">
        <v>21</v>
      </c>
      <c r="F18" s="89"/>
      <c r="G18" s="88"/>
      <c r="H18" s="88"/>
      <c r="I18" s="88"/>
      <c r="Q18" s="87" t="s">
        <v>27</v>
      </c>
    </row>
    <row r="19" spans="1:17" s="87" customFormat="1" ht="35.1" customHeight="1">
      <c r="A19" s="244" t="s">
        <v>22</v>
      </c>
      <c r="B19" s="244"/>
      <c r="C19" s="156">
        <f>P13</f>
        <v>4829</v>
      </c>
      <c r="D19" s="156"/>
      <c r="E19" s="87" t="s">
        <v>23</v>
      </c>
      <c r="F19" s="89"/>
      <c r="G19" s="88"/>
      <c r="H19" s="88"/>
      <c r="I19" s="88"/>
    </row>
    <row r="20" spans="1:17" s="87" customFormat="1" ht="35.1" customHeight="1">
      <c r="A20" s="244" t="s">
        <v>24</v>
      </c>
      <c r="B20" s="244"/>
      <c r="C20" s="156">
        <f>R13</f>
        <v>5639</v>
      </c>
      <c r="D20" s="156"/>
      <c r="E20" s="87" t="s">
        <v>23</v>
      </c>
      <c r="F20" s="89"/>
      <c r="G20" s="88"/>
      <c r="H20" s="88"/>
      <c r="I20" s="88"/>
    </row>
    <row r="21" spans="1:17" s="87" customFormat="1" ht="35.1" customHeight="1">
      <c r="A21" s="244" t="s">
        <v>25</v>
      </c>
      <c r="B21" s="244"/>
      <c r="C21" s="90">
        <f>V13</f>
        <v>21.262499999999999</v>
      </c>
      <c r="D21" s="90"/>
      <c r="E21" s="87" t="s">
        <v>12</v>
      </c>
      <c r="F21" s="89"/>
      <c r="G21" s="88"/>
      <c r="H21" s="88"/>
      <c r="I21" s="88"/>
    </row>
    <row r="22" spans="1:17" ht="19.5">
      <c r="A22" s="85"/>
      <c r="B22" s="85"/>
      <c r="C22" s="85"/>
      <c r="D22" s="85"/>
      <c r="E22" s="85"/>
      <c r="F22" s="84"/>
      <c r="G22" s="86"/>
      <c r="H22" s="86"/>
      <c r="I22" s="86"/>
    </row>
    <row r="23" spans="1:17" ht="19.5">
      <c r="A23" s="85"/>
      <c r="B23" s="85"/>
      <c r="C23" s="85"/>
      <c r="D23" s="85"/>
      <c r="E23" s="85"/>
      <c r="F23" s="84"/>
      <c r="G23" s="84"/>
      <c r="H23" s="84"/>
      <c r="I23" s="84"/>
      <c r="J23" s="84"/>
      <c r="K23" s="84"/>
    </row>
    <row r="27" spans="1:17">
      <c r="D27" s="239"/>
    </row>
    <row r="28" spans="1:17">
      <c r="D28" s="239"/>
    </row>
    <row r="29" spans="1:17">
      <c r="D29" s="239"/>
    </row>
    <row r="30" spans="1:17">
      <c r="D30" s="239"/>
    </row>
    <row r="31" spans="1:17">
      <c r="D31" s="239"/>
    </row>
    <row r="32" spans="1:17">
      <c r="D32" s="239"/>
    </row>
    <row r="33" spans="4:4">
      <c r="D33" s="239"/>
    </row>
    <row r="34" spans="4:4">
      <c r="D34" s="239"/>
    </row>
    <row r="35" spans="4:4">
      <c r="D35" s="239"/>
    </row>
  </sheetData>
  <mergeCells count="29">
    <mergeCell ref="D27:D29"/>
    <mergeCell ref="D30:D35"/>
    <mergeCell ref="G8:J8"/>
    <mergeCell ref="K8:K9"/>
    <mergeCell ref="L8:L9"/>
    <mergeCell ref="A1:V1"/>
    <mergeCell ref="A2:V2"/>
    <mergeCell ref="R4:U4"/>
    <mergeCell ref="A8:B9"/>
    <mergeCell ref="C8:C9"/>
    <mergeCell ref="V8:V9"/>
    <mergeCell ref="M8:M9"/>
    <mergeCell ref="Q8:Q9"/>
    <mergeCell ref="R8:R9"/>
    <mergeCell ref="N8:N9"/>
    <mergeCell ref="O8:O9"/>
    <mergeCell ref="P8:P9"/>
    <mergeCell ref="D8:D9"/>
    <mergeCell ref="S8:U8"/>
    <mergeCell ref="E8:E9"/>
    <mergeCell ref="F8:F9"/>
    <mergeCell ref="A21:B21"/>
    <mergeCell ref="A18:B18"/>
    <mergeCell ref="A19:B19"/>
    <mergeCell ref="A16:B16"/>
    <mergeCell ref="A13:B13"/>
    <mergeCell ref="A17:B17"/>
    <mergeCell ref="A15:B15"/>
    <mergeCell ref="A20:B20"/>
  </mergeCells>
  <pageMargins left="0.31496062992125984" right="0.23622047244094491" top="0.55118110236220474" bottom="0.55118110236220474" header="0.31496062992125984" footer="0.31496062992125984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qty</vt:lpstr>
      <vt:lpstr>DLC</vt:lpstr>
      <vt:lpstr>DLC (2)</vt:lpstr>
      <vt:lpstr>DLC!Print_Area</vt:lpstr>
      <vt:lpstr>'DLC (2)'!Print_Area</vt:lpstr>
      <vt:lpstr>qty!Print_Area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cp:lastPrinted>2020-06-21T06:10:34Z</cp:lastPrinted>
  <dcterms:created xsi:type="dcterms:W3CDTF">2016-02-13T11:52:00Z</dcterms:created>
  <dcterms:modified xsi:type="dcterms:W3CDTF">2020-08-05T11:23:48Z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1033-10.2.0.5845</vt:lpwstr>
  </property>
</Properties>
</file>